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55" windowHeight="3930" tabRatio="758" firstSheet="4" activeTab="4"/>
  </bookViews>
  <sheets>
    <sheet name="Тит. лист Гост. дело" sheetId="1" r:id="rId1"/>
    <sheet name="КУГ 1 курс Гост. дело" sheetId="2" r:id="rId2"/>
    <sheet name="Тит. лист Сет. и сист. админ. " sheetId="3" r:id="rId3"/>
    <sheet name="КУГ 1 курс Сет. и сист. админис" sheetId="4" r:id="rId4"/>
    <sheet name="Тит. лист Мастер по ремонту  об" sheetId="5" r:id="rId5"/>
    <sheet name="КУГ 1 курс Мастер по ремонту" sheetId="6" r:id="rId6"/>
  </sheets>
  <definedNames/>
  <calcPr fullCalcOnLoad="1"/>
</workbook>
</file>

<file path=xl/sharedStrings.xml><?xml version="1.0" encoding="utf-8"?>
<sst xmlns="http://schemas.openxmlformats.org/spreadsheetml/2006/main" count="338" uniqueCount="130">
  <si>
    <t>Индекс</t>
  </si>
  <si>
    <t>Общеобразовательный цикл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</si>
  <si>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</si>
  <si>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</si>
  <si>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</si>
  <si>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</si>
  <si>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(базовая подготовка)</t>
  </si>
  <si>
    <t>на базе основного общего образования</t>
  </si>
  <si>
    <t>Профиль получаемого профессионального</t>
  </si>
  <si>
    <t>Астрономия</t>
  </si>
  <si>
    <t xml:space="preserve">Русский язык </t>
  </si>
  <si>
    <t>Литература</t>
  </si>
  <si>
    <t>Родная литература</t>
  </si>
  <si>
    <t>Математика</t>
  </si>
  <si>
    <t>Утвержден приказом директора:</t>
  </si>
  <si>
    <t>КАЛЕНДАРНЫЙ УЧЕБНЫЙ  ГРАФИК</t>
  </si>
  <si>
    <t>Курс обучения</t>
  </si>
  <si>
    <t>Наименование циклов, разделов, дисциплин, профессиональных модулей, МДК, практик</t>
  </si>
  <si>
    <t>Общей нагрузки</t>
  </si>
  <si>
    <t>Нераспределенной нагрузки</t>
  </si>
  <si>
    <t>Распределенной нагрузки</t>
  </si>
  <si>
    <t>Номера календарных недель</t>
  </si>
  <si>
    <t>Порядковые номера  недель учебного года</t>
  </si>
  <si>
    <t>I курс</t>
  </si>
  <si>
    <t>Всего час. в неделю обязательной учебной нагрузки</t>
  </si>
  <si>
    <t>-</t>
  </si>
  <si>
    <t>неделя в течение которой предусмотрено проведение экзамена и/или экзамена (квалификационного)</t>
  </si>
  <si>
    <t>Форма обучения: очная</t>
  </si>
  <si>
    <t>Нормативный срок обучения: 3 г. и 10 мес.</t>
  </si>
  <si>
    <t xml:space="preserve"> </t>
  </si>
  <si>
    <t>43.02.14 "Гостиничное дело"</t>
  </si>
  <si>
    <t>Квалификация: специалист по гостеприимству</t>
  </si>
  <si>
    <t>образования: социально-экономический</t>
  </si>
  <si>
    <t>Экономика</t>
  </si>
  <si>
    <t>каникулы</t>
  </si>
  <si>
    <t>основной образовательной программы</t>
  </si>
  <si>
    <t>среднего профессионального образования</t>
  </si>
  <si>
    <t>3 янв. – 8 янв.</t>
  </si>
  <si>
    <t>ОЦ.00</t>
  </si>
  <si>
    <t>География</t>
  </si>
  <si>
    <t>1 сен. – 2 сент.</t>
  </si>
  <si>
    <t>21 ноя. – 25 ноя.</t>
  </si>
  <si>
    <t>2022 год</t>
  </si>
  <si>
    <t>ГБ ПОУ "Моздокский аграрно-промышленный техникум"</t>
  </si>
  <si>
    <t>Период обучения 2022-2026 гг.</t>
  </si>
  <si>
    <t>5 сен. – 9 сент.</t>
  </si>
  <si>
    <t>Информатика и ИКТ</t>
  </si>
  <si>
    <t>ОУД.02</t>
  </si>
  <si>
    <t>ОУД.01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</si>
  <si>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</si>
  <si>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</si>
  <si>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</si>
  <si>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</si>
  <si>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</si>
  <si>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</si>
  <si>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</si>
  <si>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ОУД.10п</t>
  </si>
  <si>
    <t>ОУД.11п</t>
  </si>
  <si>
    <t>ОУД.12п</t>
  </si>
  <si>
    <t>ОУД.13п</t>
  </si>
  <si>
    <t>Естествознание</t>
  </si>
  <si>
    <t>12 сен. – 16 сент.</t>
  </si>
  <si>
    <t>19 сен. – 23 сент.</t>
  </si>
  <si>
    <t>26 сен. – 30 сен.</t>
  </si>
  <si>
    <t>3 окт. – 7 окт.</t>
  </si>
  <si>
    <t>10 окт. – 14 окт.</t>
  </si>
  <si>
    <t>17 окт. – 21 окт.</t>
  </si>
  <si>
    <t>24 окт. – 28 окт.</t>
  </si>
  <si>
    <t>31 окт– 3 ноя.</t>
  </si>
  <si>
    <t>7 ноя. – 11 ноя.</t>
  </si>
  <si>
    <t>14 ноя. – 18 ноя.</t>
  </si>
  <si>
    <t>28 ноя. – 2 дек.</t>
  </si>
  <si>
    <t>5 дек. – 9 дек.</t>
  </si>
  <si>
    <t>12 дек. – 16 дек.</t>
  </si>
  <si>
    <t>19 дек. – 23 дек.</t>
  </si>
  <si>
    <t>26 дек. – 30 дек.</t>
  </si>
  <si>
    <t>9 янв. – 15 янв.</t>
  </si>
  <si>
    <t>16 янв. – 20 янв.</t>
  </si>
  <si>
    <t>23 янв. – 27 янв.</t>
  </si>
  <si>
    <t>30 янв. – 3 фев.</t>
  </si>
  <si>
    <t>6 фев. – 10 фев.</t>
  </si>
  <si>
    <t>13 фев. – 17 фев.</t>
  </si>
  <si>
    <t>20 фев. – 22 фев.</t>
  </si>
  <si>
    <t>27 фев. – 3 мар.</t>
  </si>
  <si>
    <t xml:space="preserve">6 мар. – 10 мар. </t>
  </si>
  <si>
    <t>13 мар. – 17 мар.</t>
  </si>
  <si>
    <t>20 мар. – 24 мар.</t>
  </si>
  <si>
    <t>27 мар. – 31 мар.</t>
  </si>
  <si>
    <t>3 апр. – 7 апр.</t>
  </si>
  <si>
    <t>10 апр. – 14 апр.</t>
  </si>
  <si>
    <t>17 апр. – 21 апр.</t>
  </si>
  <si>
    <t>24 апр. – 28 апр.</t>
  </si>
  <si>
    <t>2 мая. – 5 мая.</t>
  </si>
  <si>
    <t>10 мая. – 12 мая.</t>
  </si>
  <si>
    <t>15 мая. – 19 мая.</t>
  </si>
  <si>
    <t>22 мая. – 26 мая.</t>
  </si>
  <si>
    <t>29 мая. – 2 июн.</t>
  </si>
  <si>
    <t>5 июн. – 9 июн.</t>
  </si>
  <si>
    <t>12 июн. – 16 июн.</t>
  </si>
  <si>
    <t>19 июн. – 23 июн.</t>
  </si>
  <si>
    <t>26 июн. – 30 июн.</t>
  </si>
  <si>
    <t>3 июл. – 7 июл.</t>
  </si>
  <si>
    <t>10 июл. – 14 июл.</t>
  </si>
  <si>
    <t>17 июл. – 21 июл.</t>
  </si>
  <si>
    <t>24 июл. – 28 июл.</t>
  </si>
  <si>
    <t>31 июл. – 4 авг.</t>
  </si>
  <si>
    <t>7 авг. – 11 авг.</t>
  </si>
  <si>
    <t>14 авг. – 18 авг.</t>
  </si>
  <si>
    <t>21 авг. – 25 авг.</t>
  </si>
  <si>
    <t>Государственное бюджетное профессиональное образовательное учреждение</t>
  </si>
  <si>
    <t xml:space="preserve">  "Моздокский аграрно-промышленный техникум"</t>
  </si>
  <si>
    <t xml:space="preserve">от ____.__________.2022 г. №          </t>
  </si>
  <si>
    <t>09.02.06 "Сетевое и системное администрирование"</t>
  </si>
  <si>
    <t>образования: технический</t>
  </si>
  <si>
    <t>Квалификация: сетевой и системный администратор</t>
  </si>
  <si>
    <t>Обществознание</t>
  </si>
  <si>
    <t>Информатика</t>
  </si>
  <si>
    <t>Физика</t>
  </si>
  <si>
    <t>Химия</t>
  </si>
  <si>
    <t>Календарный учебный график 1 курс Сетевое и системное администрирование</t>
  </si>
  <si>
    <t>Календарный учебный график 1 курс Гостиничное дело</t>
  </si>
  <si>
    <t>Период обучения 2022-2025 гг.</t>
  </si>
  <si>
    <t>Нормативный срок обучения: 2 г. и 10 мес.</t>
  </si>
  <si>
    <t>Квалификация: слесарь по ремонту автомобилей, водитель автомобиля</t>
  </si>
  <si>
    <t>Календарный учебный график 1 курс Мастер по ремонту и обслуживанию автомобилей</t>
  </si>
  <si>
    <t>ОУД.05п</t>
  </si>
  <si>
    <t>ОУД.12</t>
  </si>
  <si>
    <t>ОП.03</t>
  </si>
  <si>
    <t>Материаловедение</t>
  </si>
  <si>
    <t>23.01.17 "Мастер по ремонту и обслуживанию автомобилей"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</si>
</sst>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mmm/yyyy"/>
    <numFmt numFmtId="181" formatCode="[$-FC19]d\ mmmm\ yyyy\ &quot;г.&quot;"/>
  </numFmts>
  <fonts count="5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 Cyr"/>
      <family val="2"/>
    </font>
    <font>
      <sz val="20"/>
      <name val="Times New Roman"/>
      <family val="1"/>
    </font>
    <font>
      <b/>
      <sz val="20"/>
      <name val="Arial Cyr"/>
      <family val="2"/>
    </font>
    <font>
      <sz val="9"/>
      <name val="Arial Cyr"/>
      <family val="2"/>
    </font>
    <font>
      <sz val="6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48"/>
      <name val="Times New Roman"/>
      <family val="1"/>
    </font>
    <font>
      <sz val="36"/>
      <name val="Arial Cyr"/>
      <family val="2"/>
    </font>
    <font>
      <sz val="36"/>
      <name val="Times New Roman"/>
      <family val="1"/>
    </font>
    <font>
      <b/>
      <sz val="36"/>
      <name val="Arial Cyr"/>
      <family val="2"/>
    </font>
    <font>
      <sz val="28"/>
      <name val="Arial Cyr"/>
      <family val="2"/>
    </font>
    <font>
      <sz val="2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26"/>
      <name val="Times New Roman"/>
      <family val="1"/>
    </font>
    <font>
      <sz val="24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b/>
      <sz val="36"/>
      <name val="Times New Roman"/>
      <family val="1"/>
    </font>
    <font>
      <sz val="32"/>
      <name val="Times New Roman"/>
      <family val="1"/>
    </font>
    <font>
      <sz val="32"/>
      <name val="Arial Cyr"/>
      <family val="2"/>
    </font>
    <font>
      <b/>
      <sz val="32"/>
      <name val="Times New Roman"/>
      <family val="1"/>
    </font>
    <font>
      <b/>
      <sz val="32"/>
      <name val="Arial Cyr"/>
      <family val="2"/>
    </font>
    <font>
      <b/>
      <sz val="28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5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Fill="1" applyBorder="1" applyAlignment="1">
      <alignment/>
    </xf>
    <xf numFmtId="0" fontId="0" fillId="0" borderId="0" xfId="0" applyAlignment="1">
      <alignment/>
    </xf>
    <xf numFmtId="1" fontId="26" fillId="0" borderId="1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Border="1" applyAlignment="1">
      <alignment vertical="center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wrapText="1"/>
    </xf>
    <xf numFmtId="0" fontId="39" fillId="24" borderId="11" xfId="0" applyFont="1" applyFill="1" applyBorder="1" applyAlignment="1">
      <alignment horizontal="center" wrapText="1"/>
    </xf>
    <xf numFmtId="1" fontId="40" fillId="24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1" fontId="40" fillId="24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1" fontId="33" fillId="0" borderId="0" xfId="0" applyNumberFormat="1" applyFont="1" applyAlignment="1">
      <alignment/>
    </xf>
    <xf numFmtId="0" fontId="42" fillId="0" borderId="0" xfId="42" applyFont="1" applyAlignment="1" applyProtection="1">
      <alignment/>
      <protection/>
    </xf>
    <xf numFmtId="1" fontId="40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1" fontId="33" fillId="0" borderId="0" xfId="0" applyNumberFormat="1" applyFont="1" applyAlignment="1">
      <alignment horizontal="right"/>
    </xf>
    <xf numFmtId="0" fontId="35" fillId="0" borderId="12" xfId="0" applyFont="1" applyFill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40" fillId="25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6" fillId="26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textRotation="90"/>
    </xf>
    <xf numFmtId="1" fontId="40" fillId="27" borderId="10" xfId="0" applyNumberFormat="1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/>
    </xf>
    <xf numFmtId="1" fontId="40" fillId="28" borderId="10" xfId="0" applyNumberFormat="1" applyFont="1" applyFill="1" applyBorder="1" applyAlignment="1">
      <alignment horizontal="center"/>
    </xf>
    <xf numFmtId="1" fontId="40" fillId="28" borderId="10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4" fillId="27" borderId="10" xfId="0" applyFont="1" applyFill="1" applyBorder="1" applyAlignment="1">
      <alignment horizontal="center" vertical="center"/>
    </xf>
    <xf numFmtId="1" fontId="40" fillId="27" borderId="10" xfId="0" applyNumberFormat="1" applyFont="1" applyFill="1" applyBorder="1" applyAlignment="1">
      <alignment horizontal="center"/>
    </xf>
    <xf numFmtId="0" fontId="40" fillId="29" borderId="10" xfId="0" applyFont="1" applyFill="1" applyBorder="1" applyAlignment="1">
      <alignment horizontal="center" vertical="center" textRotation="90"/>
    </xf>
    <xf numFmtId="0" fontId="40" fillId="30" borderId="10" xfId="0" applyFont="1" applyFill="1" applyBorder="1" applyAlignment="1">
      <alignment horizontal="center" vertical="center" textRotation="90"/>
    </xf>
    <xf numFmtId="0" fontId="39" fillId="30" borderId="10" xfId="0" applyFont="1" applyFill="1" applyBorder="1" applyAlignment="1">
      <alignment horizontal="center" wrapText="1"/>
    </xf>
    <xf numFmtId="1" fontId="40" fillId="30" borderId="10" xfId="0" applyNumberFormat="1" applyFont="1" applyFill="1" applyBorder="1" applyAlignment="1">
      <alignment horizontal="center"/>
    </xf>
    <xf numFmtId="1" fontId="40" fillId="30" borderId="10" xfId="0" applyNumberFormat="1" applyFont="1" applyFill="1" applyBorder="1" applyAlignment="1">
      <alignment horizontal="center" vertical="center"/>
    </xf>
    <xf numFmtId="0" fontId="0" fillId="30" borderId="0" xfId="0" applyFont="1" applyFill="1" applyAlignment="1">
      <alignment/>
    </xf>
    <xf numFmtId="0" fontId="33" fillId="30" borderId="0" xfId="0" applyFont="1" applyFill="1" applyAlignment="1">
      <alignment/>
    </xf>
    <xf numFmtId="0" fontId="39" fillId="30" borderId="10" xfId="0" applyFont="1" applyFill="1" applyBorder="1" applyAlignment="1">
      <alignment horizontal="center"/>
    </xf>
    <xf numFmtId="1" fontId="33" fillId="30" borderId="0" xfId="0" applyNumberFormat="1" applyFont="1" applyFill="1" applyAlignment="1">
      <alignment/>
    </xf>
    <xf numFmtId="1" fontId="33" fillId="30" borderId="0" xfId="0" applyNumberFormat="1" applyFont="1" applyFill="1" applyAlignment="1">
      <alignment horizontal="right"/>
    </xf>
    <xf numFmtId="0" fontId="33" fillId="30" borderId="0" xfId="0" applyFont="1" applyFill="1" applyAlignment="1">
      <alignment horizontal="right"/>
    </xf>
    <xf numFmtId="0" fontId="0" fillId="30" borderId="0" xfId="0" applyFont="1" applyFill="1" applyAlignment="1">
      <alignment horizontal="right"/>
    </xf>
    <xf numFmtId="0" fontId="39" fillId="29" borderId="10" xfId="0" applyFont="1" applyFill="1" applyBorder="1" applyAlignment="1">
      <alignment horizontal="center" wrapText="1"/>
    </xf>
    <xf numFmtId="1" fontId="40" fillId="29" borderId="10" xfId="0" applyNumberFormat="1" applyFont="1" applyFill="1" applyBorder="1" applyAlignment="1">
      <alignment horizontal="center"/>
    </xf>
    <xf numFmtId="1" fontId="40" fillId="29" borderId="10" xfId="0" applyNumberFormat="1" applyFont="1" applyFill="1" applyBorder="1" applyAlignment="1">
      <alignment horizontal="center" vertical="center"/>
    </xf>
    <xf numFmtId="0" fontId="0" fillId="29" borderId="0" xfId="0" applyFont="1" applyFill="1" applyAlignment="1">
      <alignment/>
    </xf>
    <xf numFmtId="0" fontId="33" fillId="29" borderId="0" xfId="0" applyFont="1" applyFill="1" applyAlignment="1">
      <alignment/>
    </xf>
    <xf numFmtId="0" fontId="39" fillId="29" borderId="10" xfId="0" applyFont="1" applyFill="1" applyBorder="1" applyAlignment="1">
      <alignment horizontal="center"/>
    </xf>
    <xf numFmtId="1" fontId="33" fillId="29" borderId="0" xfId="0" applyNumberFormat="1" applyFont="1" applyFill="1" applyAlignment="1">
      <alignment/>
    </xf>
    <xf numFmtId="1" fontId="33" fillId="29" borderId="0" xfId="0" applyNumberFormat="1" applyFont="1" applyFill="1" applyAlignment="1">
      <alignment horizontal="right"/>
    </xf>
    <xf numFmtId="0" fontId="33" fillId="29" borderId="0" xfId="0" applyFont="1" applyFill="1" applyAlignment="1">
      <alignment horizontal="right"/>
    </xf>
    <xf numFmtId="0" fontId="0" fillId="29" borderId="0" xfId="0" applyFont="1" applyFill="1" applyAlignment="1">
      <alignment horizontal="right"/>
    </xf>
    <xf numFmtId="0" fontId="41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1" fontId="40" fillId="31" borderId="1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0" fontId="32" fillId="0" borderId="0" xfId="0" applyFont="1" applyBorder="1" applyAlignment="1">
      <alignment horizontal="left"/>
    </xf>
    <xf numFmtId="0" fontId="36" fillId="0" borderId="0" xfId="0" applyFont="1" applyAlignment="1">
      <alignment horizontal="center"/>
    </xf>
    <xf numFmtId="0" fontId="32" fillId="0" borderId="0" xfId="0" applyFont="1" applyBorder="1" applyAlignment="1">
      <alignment horizontal="right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2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Fill="1" applyBorder="1" applyAlignment="1">
      <alignment horizontal="left"/>
    </xf>
    <xf numFmtId="0" fontId="39" fillId="0" borderId="10" xfId="0" applyFont="1" applyBorder="1" applyAlignment="1">
      <alignment horizontal="center" textRotation="90" wrapText="1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5" xfId="0" applyFont="1" applyBorder="1" applyAlignment="1">
      <alignment horizontal="center" vertical="center" textRotation="90" wrapText="1"/>
    </xf>
    <xf numFmtId="0" fontId="39" fillId="24" borderId="16" xfId="0" applyFont="1" applyFill="1" applyBorder="1" applyAlignment="1">
      <alignment horizontal="center" vertical="center" wrapText="1"/>
    </xf>
    <xf numFmtId="0" fontId="39" fillId="24" borderId="17" xfId="0" applyFont="1" applyFill="1" applyBorder="1" applyAlignment="1">
      <alignment horizontal="center" vertical="center" wrapText="1"/>
    </xf>
    <xf numFmtId="1" fontId="33" fillId="0" borderId="0" xfId="0" applyNumberFormat="1" applyFont="1" applyAlignment="1">
      <alignment horizontal="right"/>
    </xf>
    <xf numFmtId="0" fontId="43" fillId="0" borderId="18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textRotation="90" wrapText="1"/>
    </xf>
    <xf numFmtId="0" fontId="39" fillId="0" borderId="16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14" fontId="44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69"/>
  <sheetViews>
    <sheetView zoomScale="60" zoomScaleNormal="60" zoomScalePageLayoutView="0" workbookViewId="0" topLeftCell="C25">
      <selection activeCell="AJ11" sqref="AJ11:BU11"/>
    </sheetView>
  </sheetViews>
  <sheetFormatPr defaultColWidth="9.00390625" defaultRowHeight="12.75"/>
  <cols>
    <col min="1" max="1" width="5.00390625" style="0" customWidth="1"/>
    <col min="2" max="7" width="2.875" style="0" customWidth="1"/>
    <col min="8" max="74" width="2.875" style="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spans="2:73" ht="30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2:73" ht="36" customHeight="1">
      <c r="B3" s="86" t="s">
        <v>109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2:73" ht="41.25" customHeight="1">
      <c r="B4" s="86" t="s">
        <v>110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ht="21.75" customHeight="1"/>
    <row r="6" ht="21.75" customHeight="1"/>
    <row r="7" ht="21.75" customHeight="1"/>
    <row r="8" ht="21.75" customHeight="1"/>
    <row r="9" ht="14.25" customHeight="1"/>
    <row r="10" spans="1:73" ht="39" customHeight="1">
      <c r="A10" s="8"/>
      <c r="B10" s="8"/>
      <c r="C10" s="8"/>
      <c r="D10" s="8"/>
      <c r="E10" s="8"/>
      <c r="F10" s="8"/>
      <c r="G10" s="8"/>
      <c r="AJ10" s="87" t="s">
        <v>14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</row>
    <row r="11" spans="1:73" ht="40.5" customHeight="1">
      <c r="A11" s="8"/>
      <c r="B11" s="8"/>
      <c r="C11" s="8"/>
      <c r="D11" s="8"/>
      <c r="E11" s="8"/>
      <c r="F11" s="8"/>
      <c r="G11" s="8"/>
      <c r="AJ11" s="87" t="s">
        <v>111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</row>
    <row r="12" spans="1:73" ht="37.5" customHeight="1">
      <c r="A12" s="8"/>
      <c r="B12" s="8"/>
      <c r="C12" s="8"/>
      <c r="D12" s="8"/>
      <c r="E12" s="8"/>
      <c r="F12" s="8"/>
      <c r="G12" s="8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</row>
    <row r="13" spans="1:73" ht="39.75" customHeight="1">
      <c r="A13" s="8"/>
      <c r="B13" s="8"/>
      <c r="C13" s="8"/>
      <c r="D13" s="8"/>
      <c r="E13" s="8"/>
      <c r="F13" s="8"/>
      <c r="G13" s="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</row>
    <row r="14" spans="1:73" ht="16.5" customHeight="1">
      <c r="A14" s="8"/>
      <c r="B14" s="8"/>
      <c r="C14" s="8"/>
      <c r="D14" s="8"/>
      <c r="E14" s="8"/>
      <c r="F14" s="8"/>
      <c r="G14" s="8"/>
      <c r="AJ14" s="2"/>
      <c r="AK14" s="19"/>
      <c r="AL14" s="19"/>
      <c r="AM14" s="19"/>
      <c r="AN14" s="19"/>
      <c r="AO14" s="19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</row>
    <row r="15" spans="1:73" ht="34.5" customHeight="1">
      <c r="A15" s="8"/>
      <c r="B15" s="8"/>
      <c r="C15" s="8"/>
      <c r="D15" s="8"/>
      <c r="E15" s="8"/>
      <c r="F15" s="8"/>
      <c r="G15" s="8"/>
      <c r="Z15" s="7"/>
      <c r="AB15" s="7"/>
      <c r="AC15" s="7"/>
      <c r="AD15" s="7"/>
      <c r="AE15" s="7"/>
      <c r="AF15" s="7"/>
      <c r="AG15" s="7"/>
      <c r="AH15" s="7"/>
      <c r="AI15" s="7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60" ht="21.75" customHeight="1">
      <c r="A16" s="8"/>
      <c r="B16" s="8"/>
      <c r="C16" s="8"/>
      <c r="D16" s="8"/>
      <c r="E16" s="8"/>
      <c r="F16" s="8"/>
      <c r="G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.75" customHeight="1">
      <c r="A22" s="8"/>
      <c r="B22" s="8"/>
      <c r="C22" s="8"/>
      <c r="D22" s="8"/>
      <c r="E22" s="8"/>
      <c r="F22" s="8"/>
      <c r="G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.75" customHeight="1">
      <c r="A23" s="8"/>
      <c r="B23" s="8"/>
      <c r="C23" s="8"/>
      <c r="D23" s="8"/>
      <c r="E23" s="8"/>
      <c r="F23" s="8"/>
      <c r="G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.75" customHeight="1">
      <c r="A24" s="8"/>
      <c r="B24" s="8"/>
      <c r="C24" s="8"/>
      <c r="D24" s="8"/>
      <c r="E24" s="8"/>
      <c r="F24" s="8"/>
      <c r="G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3" ht="21.75" customHeight="1">
      <c r="A25" s="10"/>
      <c r="Z25" s="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90"/>
      <c r="BC25" s="90"/>
      <c r="BD25" s="90"/>
      <c r="BE25" s="90"/>
      <c r="BF25" s="90"/>
      <c r="BG25" s="90"/>
      <c r="BH25" s="90"/>
      <c r="BI25" s="90"/>
      <c r="BJ25" s="90"/>
      <c r="BK25" s="90"/>
    </row>
    <row r="26" spans="1:56" ht="21.75" customHeight="1">
      <c r="A26" s="1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D26" s="7"/>
    </row>
    <row r="27" spans="1:74" ht="60.75">
      <c r="A27" s="10"/>
      <c r="B27" s="91" t="s">
        <v>15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</row>
    <row r="28" spans="1:74" ht="40.5">
      <c r="A28" s="10"/>
      <c r="B28" s="93" t="s">
        <v>35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</row>
    <row r="29" spans="1:74" ht="15" customHeight="1">
      <c r="A29" s="10"/>
      <c r="B29" s="11"/>
      <c r="C29" s="11"/>
      <c r="D29" s="11"/>
      <c r="E29" s="11"/>
      <c r="F29" s="11"/>
      <c r="G29" s="11"/>
      <c r="H29" s="5"/>
      <c r="I29" s="5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13"/>
      <c r="BD29" s="13"/>
      <c r="BE29" s="13"/>
      <c r="BF29" s="13"/>
      <c r="BG29" s="13"/>
      <c r="BH29" s="13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40.5">
      <c r="A30" s="10"/>
      <c r="B30" s="93" t="s">
        <v>36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</row>
    <row r="31" ht="18.75" customHeight="1">
      <c r="A31" s="10"/>
    </row>
    <row r="32" spans="1:74" ht="45">
      <c r="A32" s="10"/>
      <c r="B32" s="95" t="s">
        <v>30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</row>
    <row r="33" spans="1:74" ht="12" customHeight="1" hidden="1">
      <c r="A33" s="10"/>
      <c r="B33" s="11"/>
      <c r="C33" s="11"/>
      <c r="D33" s="11"/>
      <c r="E33" s="11"/>
      <c r="F33" s="11"/>
      <c r="G33" s="11"/>
      <c r="H33" s="5"/>
      <c r="I33" s="5"/>
      <c r="J33" s="13"/>
      <c r="K33" s="13"/>
      <c r="L33" s="13"/>
      <c r="M33" s="13"/>
      <c r="N33" s="13"/>
      <c r="O33" s="13"/>
      <c r="P33" s="13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3"/>
      <c r="BC33" s="13"/>
      <c r="BD33" s="14"/>
      <c r="BE33" s="13"/>
      <c r="BF33" s="13"/>
      <c r="BG33" s="13"/>
      <c r="BH33" s="13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42" customHeight="1">
      <c r="A34" s="10"/>
      <c r="B34" s="89" t="s">
        <v>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</row>
    <row r="35" spans="1:74" ht="44.25" customHeight="1">
      <c r="A35" s="10"/>
      <c r="B35" s="93" t="s">
        <v>43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</row>
    <row r="36" spans="54:63" ht="21.75" customHeight="1">
      <c r="BB36" s="98"/>
      <c r="BC36" s="98"/>
      <c r="BD36" s="98"/>
      <c r="BE36" s="98"/>
      <c r="BF36" s="98"/>
      <c r="BG36" s="98"/>
      <c r="BH36" s="98"/>
      <c r="BI36" s="98"/>
      <c r="BJ36" s="98"/>
      <c r="BK36" s="98"/>
    </row>
    <row r="37" spans="1:73" ht="40.5" customHeight="1">
      <c r="A37" s="9"/>
      <c r="B37" s="100" t="s">
        <v>44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1.75" customHeight="1">
      <c r="A43" s="9"/>
      <c r="B43" s="9"/>
      <c r="C43" s="9"/>
      <c r="D43" s="9"/>
      <c r="E43" s="9"/>
      <c r="F43" s="9"/>
      <c r="G43" s="9"/>
    </row>
    <row r="44" spans="1:7" ht="21.75" customHeight="1">
      <c r="A44" s="9"/>
      <c r="B44" s="9"/>
      <c r="C44" s="9"/>
      <c r="D44" s="9"/>
      <c r="E44" s="9"/>
      <c r="F44" s="9"/>
      <c r="G44" s="9"/>
    </row>
    <row r="45" spans="1:7" ht="21.75" customHeight="1">
      <c r="A45" s="9"/>
      <c r="B45" s="9"/>
      <c r="C45" s="9"/>
      <c r="D45" s="9"/>
      <c r="E45" s="9"/>
      <c r="F45" s="9"/>
      <c r="G45" s="9"/>
    </row>
    <row r="46" spans="1:7" ht="21.75" customHeight="1">
      <c r="A46" s="9"/>
      <c r="B46" s="9"/>
      <c r="C46" s="9"/>
      <c r="D46" s="9"/>
      <c r="E46" s="9"/>
      <c r="F46" s="9"/>
      <c r="G46" s="9"/>
    </row>
    <row r="47" spans="1:7" ht="21.75" customHeight="1">
      <c r="A47" s="9"/>
      <c r="B47" s="9"/>
      <c r="C47" s="9"/>
      <c r="D47" s="9"/>
      <c r="E47" s="9"/>
      <c r="F47" s="9"/>
      <c r="G47" s="9"/>
    </row>
    <row r="48" spans="1:7" ht="21.75" customHeight="1">
      <c r="A48" s="9"/>
      <c r="B48" s="9"/>
      <c r="C48" s="9"/>
      <c r="D48" s="9"/>
      <c r="E48" s="9"/>
      <c r="F48" s="9"/>
      <c r="G48" s="9"/>
    </row>
    <row r="49" spans="1:7" ht="21.75" customHeight="1">
      <c r="A49" s="9"/>
      <c r="B49" s="9"/>
      <c r="C49" s="9"/>
      <c r="D49" s="9"/>
      <c r="E49" s="9"/>
      <c r="F49" s="9"/>
      <c r="G49" s="9"/>
    </row>
    <row r="50" spans="1:7" ht="21.75" customHeight="1">
      <c r="A50" s="9"/>
      <c r="B50" s="9"/>
      <c r="C50" s="9"/>
      <c r="D50" s="9"/>
      <c r="E50" s="9"/>
      <c r="F50" s="9"/>
      <c r="G50" s="9"/>
    </row>
    <row r="51" spans="1:7" ht="21.75" customHeight="1">
      <c r="A51" s="9"/>
      <c r="B51" s="9"/>
      <c r="C51" s="9"/>
      <c r="D51" s="9"/>
      <c r="E51" s="9"/>
      <c r="F51" s="9"/>
      <c r="G51" s="9"/>
    </row>
    <row r="52" spans="1:74" ht="36.75" customHeight="1">
      <c r="A52" s="9"/>
      <c r="B52" s="9"/>
      <c r="C52" s="9"/>
      <c r="D52" s="9"/>
      <c r="E52" s="9"/>
      <c r="F52" s="9"/>
      <c r="G52" s="9"/>
      <c r="AE52" s="102" t="s">
        <v>31</v>
      </c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1:74" ht="36.75" customHeight="1">
      <c r="A53" s="9"/>
      <c r="B53" s="9"/>
      <c r="C53" s="9"/>
      <c r="D53" s="9"/>
      <c r="E53" s="9"/>
      <c r="F53" s="9"/>
      <c r="G53" s="9"/>
      <c r="AE53" s="85" t="s">
        <v>27</v>
      </c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</row>
    <row r="54" spans="1:74" ht="36.75" customHeight="1">
      <c r="A54" s="9"/>
      <c r="B54" s="9"/>
      <c r="C54" s="9"/>
      <c r="D54" s="9"/>
      <c r="E54" s="9"/>
      <c r="F54" s="9"/>
      <c r="G54" s="9"/>
      <c r="AE54" s="85" t="s">
        <v>28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</row>
    <row r="55" spans="1:74" ht="36.75" customHeight="1">
      <c r="A55" s="9"/>
      <c r="B55" s="9"/>
      <c r="C55" s="9"/>
      <c r="D55" s="9"/>
      <c r="E55" s="9"/>
      <c r="F55" s="9"/>
      <c r="G55" s="9"/>
      <c r="AE55" s="84" t="s">
        <v>7</v>
      </c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</row>
    <row r="56" spans="1:74" ht="36.75" customHeight="1">
      <c r="A56" s="9"/>
      <c r="B56" s="9"/>
      <c r="C56" s="9"/>
      <c r="D56" s="9"/>
      <c r="E56" s="9"/>
      <c r="F56" s="9"/>
      <c r="G56" s="9"/>
      <c r="AE56" s="103" t="s">
        <v>8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</row>
    <row r="57" spans="1:74" ht="36.75" customHeight="1">
      <c r="A57" s="9"/>
      <c r="B57" s="9"/>
      <c r="C57" s="9"/>
      <c r="D57" s="9"/>
      <c r="E57" s="9"/>
      <c r="F57" s="9"/>
      <c r="G57" s="9"/>
      <c r="AE57" s="103" t="s">
        <v>32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</row>
    <row r="58" spans="1:74" ht="42" customHeight="1">
      <c r="A58" s="9"/>
      <c r="B58" s="9"/>
      <c r="C58" s="9"/>
      <c r="D58" s="9"/>
      <c r="E58" s="9"/>
      <c r="F58" s="9"/>
      <c r="G58" s="9"/>
      <c r="AM58" s="1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42" customHeight="1">
      <c r="A59" s="9"/>
      <c r="B59" s="9"/>
      <c r="C59" s="9"/>
      <c r="D59" s="9"/>
      <c r="E59" s="9"/>
      <c r="F59" s="9"/>
      <c r="G59" s="9"/>
      <c r="AM59" s="16"/>
      <c r="AN59" s="17"/>
      <c r="AO59" s="17"/>
      <c r="AP59" s="17"/>
      <c r="AQ59" s="17"/>
      <c r="AR59" s="17"/>
      <c r="AS59" s="17"/>
      <c r="AT59" s="17" t="s">
        <v>29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42" customHeight="1">
      <c r="A60" s="9"/>
      <c r="B60" s="9"/>
      <c r="C60" s="9"/>
      <c r="D60" s="9"/>
      <c r="E60" s="9"/>
      <c r="F60" s="9"/>
      <c r="G60" s="9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42" customHeight="1">
      <c r="A61" s="9"/>
      <c r="B61" s="9"/>
      <c r="C61" s="9"/>
      <c r="D61" s="9"/>
      <c r="E61" s="9"/>
      <c r="F61" s="9"/>
      <c r="G61" s="9"/>
      <c r="AM61" s="16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42" customHeight="1">
      <c r="A62" s="9"/>
      <c r="B62" s="9"/>
      <c r="C62" s="9"/>
      <c r="D62" s="9"/>
      <c r="E62" s="9"/>
      <c r="F62" s="9"/>
      <c r="G62" s="9"/>
      <c r="AM62" s="16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42" customHeight="1">
      <c r="A63" s="9"/>
      <c r="B63" s="9"/>
      <c r="C63" s="9"/>
      <c r="D63" s="9"/>
      <c r="E63" s="9"/>
      <c r="F63" s="9"/>
      <c r="G63" s="9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" ht="21.75" customHeight="1">
      <c r="A64" s="9"/>
      <c r="B64" s="9"/>
      <c r="C64" s="9"/>
      <c r="D64" s="9"/>
      <c r="E64" s="9"/>
      <c r="F64" s="9"/>
      <c r="G64" s="9"/>
    </row>
    <row r="65" spans="1:7" ht="21.75" customHeight="1">
      <c r="A65" s="9"/>
      <c r="B65" s="9"/>
      <c r="C65" s="9"/>
      <c r="D65" s="9"/>
      <c r="E65" s="9"/>
      <c r="F65" s="9"/>
      <c r="G65" s="9"/>
    </row>
    <row r="66" spans="1:7" ht="21.75" customHeight="1">
      <c r="A66" s="9"/>
      <c r="B66" s="9"/>
      <c r="C66" s="9"/>
      <c r="D66" s="9"/>
      <c r="E66" s="9"/>
      <c r="F66" s="9"/>
      <c r="G66" s="9"/>
    </row>
    <row r="67" spans="1:73" ht="30.75" customHeight="1">
      <c r="A67" s="9"/>
      <c r="B67" s="99" t="s">
        <v>42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</row>
    <row r="68" spans="1:7" ht="21.75" customHeight="1">
      <c r="A68" s="9"/>
      <c r="B68" s="9"/>
      <c r="C68" s="9"/>
      <c r="D68" s="9"/>
      <c r="E68" s="9"/>
      <c r="F68" s="9"/>
      <c r="G68" s="9"/>
    </row>
    <row r="69" spans="1:7" ht="21.75" customHeight="1">
      <c r="A69" s="9"/>
      <c r="B69" s="9"/>
      <c r="C69" s="9"/>
      <c r="D69" s="9"/>
      <c r="E69" s="9"/>
      <c r="F69" s="9"/>
      <c r="G69" s="9"/>
    </row>
    <row r="70" ht="21.75" customHeight="1"/>
    <row r="79" ht="11.25" customHeight="1"/>
    <row r="80" ht="12.75" customHeight="1"/>
  </sheetData>
  <sheetProtection/>
  <mergeCells count="26">
    <mergeCell ref="B34:BV34"/>
    <mergeCell ref="AJ11:BU11"/>
    <mergeCell ref="Q33:BA33"/>
    <mergeCell ref="B35:BV35"/>
    <mergeCell ref="BB36:BK36"/>
    <mergeCell ref="B67:BU67"/>
    <mergeCell ref="B37:BU37"/>
    <mergeCell ref="AE52:BV52"/>
    <mergeCell ref="AE57:BV57"/>
    <mergeCell ref="AE56:BV56"/>
    <mergeCell ref="AJ15:BD15"/>
    <mergeCell ref="BB25:BK25"/>
    <mergeCell ref="B27:BV27"/>
    <mergeCell ref="B28:BV28"/>
    <mergeCell ref="B30:BV30"/>
    <mergeCell ref="B32:BV32"/>
    <mergeCell ref="AE55:BV55"/>
    <mergeCell ref="AE54:BV54"/>
    <mergeCell ref="AE53:BV53"/>
    <mergeCell ref="B2:BU2"/>
    <mergeCell ref="B3:BU3"/>
    <mergeCell ref="B4:BU4"/>
    <mergeCell ref="AJ10:BU10"/>
    <mergeCell ref="AJ12:BU12"/>
    <mergeCell ref="AJ13:BU13"/>
    <mergeCell ref="AP14:BU14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4"/>
  <sheetViews>
    <sheetView zoomScale="90" zoomScaleNormal="90" zoomScalePageLayoutView="0" workbookViewId="0" topLeftCell="K1">
      <selection activeCell="AC8" sqref="AC8"/>
    </sheetView>
  </sheetViews>
  <sheetFormatPr defaultColWidth="9.00390625" defaultRowHeight="12.75"/>
  <cols>
    <col min="1" max="1" width="3.125" style="20" customWidth="1"/>
    <col min="2" max="2" width="11.125" style="20" customWidth="1"/>
    <col min="3" max="3" width="26.125" style="20" customWidth="1"/>
    <col min="4" max="4" width="5.875" style="21" bestFit="1" customWidth="1"/>
    <col min="5" max="5" width="6.375" style="20" customWidth="1"/>
    <col min="6" max="6" width="3.875" style="73" customWidth="1"/>
    <col min="7" max="14" width="3.875" style="20" customWidth="1"/>
    <col min="15" max="15" width="3.875" style="73" customWidth="1"/>
    <col min="16" max="28" width="3.875" style="20" customWidth="1"/>
    <col min="29" max="30" width="3.875" style="22" customWidth="1"/>
    <col min="31" max="31" width="3.875" style="73" customWidth="1"/>
    <col min="32" max="32" width="3.875" style="20" customWidth="1"/>
    <col min="33" max="33" width="3.875" style="73" customWidth="1"/>
    <col min="34" max="38" width="3.875" style="20" customWidth="1"/>
    <col min="39" max="40" width="3.875" style="22" customWidth="1"/>
    <col min="41" max="42" width="3.875" style="73" customWidth="1"/>
    <col min="43" max="45" width="3.875" style="22" customWidth="1"/>
    <col min="46" max="46" width="3.875" style="20" customWidth="1"/>
    <col min="47" max="48" width="3.875" style="22" customWidth="1"/>
    <col min="49" max="57" width="3.875" style="20" customWidth="1"/>
    <col min="58" max="58" width="6.75390625" style="20" customWidth="1"/>
    <col min="59" max="16384" width="9.125" style="20" customWidth="1"/>
  </cols>
  <sheetData>
    <row r="1" spans="2:58" ht="33" customHeight="1">
      <c r="B1" s="110" t="s">
        <v>120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23"/>
    </row>
    <row r="2" spans="1:58" ht="90.75" customHeight="1">
      <c r="A2" s="104" t="s">
        <v>16</v>
      </c>
      <c r="B2" s="104" t="s">
        <v>0</v>
      </c>
      <c r="C2" s="111" t="s">
        <v>17</v>
      </c>
      <c r="D2" s="114" t="s">
        <v>18</v>
      </c>
      <c r="E2" s="104" t="s">
        <v>19</v>
      </c>
      <c r="F2" s="58" t="s">
        <v>40</v>
      </c>
      <c r="G2" s="50" t="s">
        <v>45</v>
      </c>
      <c r="H2" s="50" t="s">
        <v>61</v>
      </c>
      <c r="I2" s="50" t="s">
        <v>62</v>
      </c>
      <c r="J2" s="50" t="s">
        <v>63</v>
      </c>
      <c r="K2" s="50" t="s">
        <v>64</v>
      </c>
      <c r="L2" s="50" t="s">
        <v>65</v>
      </c>
      <c r="M2" s="50" t="s">
        <v>66</v>
      </c>
      <c r="N2" s="50" t="s">
        <v>67</v>
      </c>
      <c r="O2" s="58" t="s">
        <v>68</v>
      </c>
      <c r="P2" s="50" t="s">
        <v>69</v>
      </c>
      <c r="Q2" s="50" t="s">
        <v>70</v>
      </c>
      <c r="R2" s="50" t="s">
        <v>41</v>
      </c>
      <c r="S2" s="50" t="s">
        <v>71</v>
      </c>
      <c r="T2" s="50" t="s">
        <v>72</v>
      </c>
      <c r="U2" s="50" t="s">
        <v>73</v>
      </c>
      <c r="V2" s="50" t="s">
        <v>74</v>
      </c>
      <c r="W2" s="50" t="s">
        <v>75</v>
      </c>
      <c r="X2" s="50" t="s">
        <v>37</v>
      </c>
      <c r="Y2" s="50" t="s">
        <v>76</v>
      </c>
      <c r="Z2" s="50" t="s">
        <v>77</v>
      </c>
      <c r="AA2" s="50" t="s">
        <v>78</v>
      </c>
      <c r="AB2" s="50" t="s">
        <v>79</v>
      </c>
      <c r="AC2" s="50" t="s">
        <v>80</v>
      </c>
      <c r="AD2" s="50" t="s">
        <v>81</v>
      </c>
      <c r="AE2" s="58" t="s">
        <v>82</v>
      </c>
      <c r="AF2" s="50" t="s">
        <v>83</v>
      </c>
      <c r="AG2" s="58" t="s">
        <v>84</v>
      </c>
      <c r="AH2" s="50" t="s">
        <v>85</v>
      </c>
      <c r="AI2" s="50" t="s">
        <v>86</v>
      </c>
      <c r="AJ2" s="50" t="s">
        <v>87</v>
      </c>
      <c r="AK2" s="50" t="s">
        <v>88</v>
      </c>
      <c r="AL2" s="50" t="s">
        <v>89</v>
      </c>
      <c r="AM2" s="50" t="s">
        <v>90</v>
      </c>
      <c r="AN2" s="50" t="s">
        <v>91</v>
      </c>
      <c r="AO2" s="58" t="s">
        <v>92</v>
      </c>
      <c r="AP2" s="58" t="s">
        <v>93</v>
      </c>
      <c r="AQ2" s="50" t="s">
        <v>94</v>
      </c>
      <c r="AR2" s="50" t="s">
        <v>95</v>
      </c>
      <c r="AS2" s="50" t="s">
        <v>96</v>
      </c>
      <c r="AT2" s="50" t="s">
        <v>97</v>
      </c>
      <c r="AU2" s="50" t="s">
        <v>98</v>
      </c>
      <c r="AV2" s="50" t="s">
        <v>99</v>
      </c>
      <c r="AW2" s="50" t="s">
        <v>100</v>
      </c>
      <c r="AX2" s="50" t="s">
        <v>101</v>
      </c>
      <c r="AY2" s="50" t="s">
        <v>102</v>
      </c>
      <c r="AZ2" s="50" t="s">
        <v>103</v>
      </c>
      <c r="BA2" s="50" t="s">
        <v>104</v>
      </c>
      <c r="BB2" s="50" t="s">
        <v>105</v>
      </c>
      <c r="BC2" s="50" t="s">
        <v>106</v>
      </c>
      <c r="BD2" s="50" t="s">
        <v>107</v>
      </c>
      <c r="BE2" s="50" t="s">
        <v>108</v>
      </c>
      <c r="BF2" s="104" t="s">
        <v>20</v>
      </c>
    </row>
    <row r="3" spans="1:58" ht="12.75">
      <c r="A3" s="104"/>
      <c r="B3" s="104"/>
      <c r="C3" s="112"/>
      <c r="D3" s="114"/>
      <c r="E3" s="104"/>
      <c r="F3" s="115" t="s">
        <v>21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04"/>
    </row>
    <row r="4" spans="1:58" ht="12.75">
      <c r="A4" s="104"/>
      <c r="B4" s="104"/>
      <c r="C4" s="112"/>
      <c r="D4" s="114"/>
      <c r="E4" s="104"/>
      <c r="F4" s="75">
        <v>35</v>
      </c>
      <c r="G4" s="24">
        <v>36</v>
      </c>
      <c r="H4" s="24">
        <v>37</v>
      </c>
      <c r="I4" s="24">
        <v>38</v>
      </c>
      <c r="J4" s="24">
        <v>39</v>
      </c>
      <c r="K4" s="24">
        <v>40</v>
      </c>
      <c r="L4" s="24">
        <v>41</v>
      </c>
      <c r="M4" s="25">
        <v>42</v>
      </c>
      <c r="N4" s="25">
        <v>43</v>
      </c>
      <c r="O4" s="70">
        <v>44</v>
      </c>
      <c r="P4" s="25">
        <v>45</v>
      </c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35">
        <v>6</v>
      </c>
      <c r="AD4" s="35">
        <v>1</v>
      </c>
      <c r="AE4" s="70">
        <v>8</v>
      </c>
      <c r="AF4" s="25">
        <v>9</v>
      </c>
      <c r="AG4" s="70">
        <v>10</v>
      </c>
      <c r="AH4" s="25">
        <v>4</v>
      </c>
      <c r="AI4" s="25">
        <v>12</v>
      </c>
      <c r="AJ4" s="25">
        <v>13</v>
      </c>
      <c r="AK4" s="25">
        <v>14</v>
      </c>
      <c r="AL4" s="25">
        <v>15</v>
      </c>
      <c r="AM4" s="25">
        <v>15</v>
      </c>
      <c r="AN4" s="25">
        <v>17</v>
      </c>
      <c r="AO4" s="70">
        <v>18</v>
      </c>
      <c r="AP4" s="70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25">
        <v>26</v>
      </c>
      <c r="AX4" s="25">
        <v>27</v>
      </c>
      <c r="AY4" s="25">
        <v>28</v>
      </c>
      <c r="AZ4" s="25">
        <v>29</v>
      </c>
      <c r="BA4" s="25">
        <v>30</v>
      </c>
      <c r="BB4" s="25">
        <v>31</v>
      </c>
      <c r="BC4" s="25">
        <v>32</v>
      </c>
      <c r="BD4" s="25">
        <v>33</v>
      </c>
      <c r="BE4" s="25">
        <v>34</v>
      </c>
      <c r="BF4" s="104"/>
    </row>
    <row r="5" spans="1:58" ht="12.75">
      <c r="A5" s="104"/>
      <c r="B5" s="104"/>
      <c r="C5" s="112"/>
      <c r="D5" s="114"/>
      <c r="E5" s="104"/>
      <c r="F5" s="117" t="s">
        <v>22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04"/>
    </row>
    <row r="6" spans="1:58" ht="12.75">
      <c r="A6" s="104"/>
      <c r="B6" s="104"/>
      <c r="C6" s="113"/>
      <c r="D6" s="114"/>
      <c r="E6" s="104"/>
      <c r="F6" s="75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5">
        <v>8</v>
      </c>
      <c r="N6" s="25">
        <v>9</v>
      </c>
      <c r="O6" s="70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35">
        <v>24</v>
      </c>
      <c r="AD6" s="35">
        <v>25</v>
      </c>
      <c r="AE6" s="70">
        <v>26</v>
      </c>
      <c r="AF6" s="25">
        <v>27</v>
      </c>
      <c r="AG6" s="70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70">
        <v>36</v>
      </c>
      <c r="AP6" s="70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25">
        <v>44</v>
      </c>
      <c r="AX6" s="25">
        <v>45</v>
      </c>
      <c r="AY6" s="25">
        <v>46</v>
      </c>
      <c r="AZ6" s="25">
        <v>47</v>
      </c>
      <c r="BA6" s="25">
        <v>48</v>
      </c>
      <c r="BB6" s="25">
        <v>49</v>
      </c>
      <c r="BC6" s="25">
        <v>50</v>
      </c>
      <c r="BD6" s="25">
        <v>51</v>
      </c>
      <c r="BE6" s="25">
        <v>52</v>
      </c>
      <c r="BF6" s="104"/>
    </row>
    <row r="7" spans="1:58" ht="12.75" customHeight="1">
      <c r="A7" s="105" t="s">
        <v>23</v>
      </c>
      <c r="B7" s="26" t="s">
        <v>38</v>
      </c>
      <c r="C7" s="26" t="s">
        <v>1</v>
      </c>
      <c r="D7" s="29">
        <f>SUM(D8:D20)</f>
        <v>1476</v>
      </c>
      <c r="E7" s="29">
        <f aca="true" t="shared" si="0" ref="E7:E20">D7-BF7</f>
        <v>0</v>
      </c>
      <c r="F7" s="71">
        <f aca="true" t="shared" si="1" ref="F7:AK7">SUM(F8:F20)</f>
        <v>12</v>
      </c>
      <c r="G7" s="33">
        <f t="shared" si="1"/>
        <v>36</v>
      </c>
      <c r="H7" s="33">
        <f t="shared" si="1"/>
        <v>36</v>
      </c>
      <c r="I7" s="33">
        <f t="shared" si="1"/>
        <v>36</v>
      </c>
      <c r="J7" s="33">
        <f t="shared" si="1"/>
        <v>36</v>
      </c>
      <c r="K7" s="33">
        <f t="shared" si="1"/>
        <v>36</v>
      </c>
      <c r="L7" s="33">
        <f t="shared" si="1"/>
        <v>36</v>
      </c>
      <c r="M7" s="33">
        <f t="shared" si="1"/>
        <v>36</v>
      </c>
      <c r="N7" s="33">
        <f t="shared" si="1"/>
        <v>36</v>
      </c>
      <c r="O7" s="71">
        <f t="shared" si="1"/>
        <v>30</v>
      </c>
      <c r="P7" s="33">
        <f t="shared" si="1"/>
        <v>36</v>
      </c>
      <c r="Q7" s="33">
        <f t="shared" si="1"/>
        <v>36</v>
      </c>
      <c r="R7" s="33">
        <f t="shared" si="1"/>
        <v>36</v>
      </c>
      <c r="S7" s="33">
        <f t="shared" si="1"/>
        <v>36</v>
      </c>
      <c r="T7" s="33">
        <f t="shared" si="1"/>
        <v>36</v>
      </c>
      <c r="U7" s="33">
        <f t="shared" si="1"/>
        <v>36</v>
      </c>
      <c r="V7" s="33">
        <f t="shared" si="1"/>
        <v>36</v>
      </c>
      <c r="W7" s="57">
        <f>W21</f>
        <v>36</v>
      </c>
      <c r="X7" s="53">
        <f t="shared" si="1"/>
        <v>0</v>
      </c>
      <c r="Y7" s="53">
        <f t="shared" si="1"/>
        <v>0</v>
      </c>
      <c r="Z7" s="33">
        <f t="shared" si="1"/>
        <v>36</v>
      </c>
      <c r="AA7" s="33">
        <f t="shared" si="1"/>
        <v>36</v>
      </c>
      <c r="AB7" s="33">
        <f t="shared" si="1"/>
        <v>36</v>
      </c>
      <c r="AC7" s="37">
        <f t="shared" si="1"/>
        <v>36</v>
      </c>
      <c r="AD7" s="37">
        <f t="shared" si="1"/>
        <v>36</v>
      </c>
      <c r="AE7" s="71">
        <f t="shared" si="1"/>
        <v>32</v>
      </c>
      <c r="AF7" s="33">
        <f t="shared" si="1"/>
        <v>36</v>
      </c>
      <c r="AG7" s="71">
        <f t="shared" si="1"/>
        <v>36</v>
      </c>
      <c r="AH7" s="33">
        <f t="shared" si="1"/>
        <v>36</v>
      </c>
      <c r="AI7" s="33">
        <f t="shared" si="1"/>
        <v>36</v>
      </c>
      <c r="AJ7" s="33">
        <f t="shared" si="1"/>
        <v>36</v>
      </c>
      <c r="AK7" s="33">
        <f t="shared" si="1"/>
        <v>36</v>
      </c>
      <c r="AL7" s="33">
        <f aca="true" t="shared" si="2" ref="AL7:BE7">SUM(AL8:AL20)</f>
        <v>36</v>
      </c>
      <c r="AM7" s="33">
        <f t="shared" si="2"/>
        <v>36</v>
      </c>
      <c r="AN7" s="33">
        <f t="shared" si="2"/>
        <v>36</v>
      </c>
      <c r="AO7" s="71">
        <f t="shared" si="2"/>
        <v>36</v>
      </c>
      <c r="AP7" s="71">
        <f t="shared" si="2"/>
        <v>34</v>
      </c>
      <c r="AQ7" s="33">
        <f t="shared" si="2"/>
        <v>36</v>
      </c>
      <c r="AR7" s="33">
        <f t="shared" si="2"/>
        <v>36</v>
      </c>
      <c r="AS7" s="33">
        <f t="shared" si="2"/>
        <v>36</v>
      </c>
      <c r="AT7" s="33">
        <f t="shared" si="2"/>
        <v>36</v>
      </c>
      <c r="AU7" s="33">
        <f t="shared" si="2"/>
        <v>36</v>
      </c>
      <c r="AV7" s="33">
        <f t="shared" si="2"/>
        <v>36</v>
      </c>
      <c r="AW7" s="33">
        <f t="shared" si="2"/>
        <v>36</v>
      </c>
      <c r="AX7" s="33">
        <f t="shared" si="2"/>
        <v>0</v>
      </c>
      <c r="AY7" s="33">
        <f t="shared" si="2"/>
        <v>0</v>
      </c>
      <c r="AZ7" s="33">
        <f t="shared" si="2"/>
        <v>0</v>
      </c>
      <c r="BA7" s="33">
        <f t="shared" si="2"/>
        <v>0</v>
      </c>
      <c r="BB7" s="33">
        <f t="shared" si="2"/>
        <v>0</v>
      </c>
      <c r="BC7" s="33">
        <f t="shared" si="2"/>
        <v>0</v>
      </c>
      <c r="BD7" s="33">
        <f t="shared" si="2"/>
        <v>0</v>
      </c>
      <c r="BE7" s="33">
        <f t="shared" si="2"/>
        <v>0</v>
      </c>
      <c r="BF7" s="29">
        <f>SUM(F7:BE7)</f>
        <v>1476</v>
      </c>
    </row>
    <row r="8" spans="1:58" ht="21.75" customHeight="1">
      <c r="A8" s="106"/>
      <c r="B8" s="55" t="s">
        <v>48</v>
      </c>
      <c r="C8" s="39" t="s">
        <v>10</v>
      </c>
      <c r="D8" s="28">
        <v>96</v>
      </c>
      <c r="E8" s="27">
        <f t="shared" si="0"/>
        <v>0</v>
      </c>
      <c r="F8" s="72"/>
      <c r="G8" s="28">
        <v>2</v>
      </c>
      <c r="H8" s="28">
        <v>2</v>
      </c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72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51">
        <v>2</v>
      </c>
      <c r="X8" s="54">
        <v>0</v>
      </c>
      <c r="Y8" s="54">
        <v>0</v>
      </c>
      <c r="Z8" s="28">
        <v>2</v>
      </c>
      <c r="AA8" s="28">
        <v>2</v>
      </c>
      <c r="AB8" s="28">
        <v>2</v>
      </c>
      <c r="AC8" s="28">
        <v>2</v>
      </c>
      <c r="AD8" s="28">
        <v>2</v>
      </c>
      <c r="AE8" s="72">
        <v>2</v>
      </c>
      <c r="AF8" s="28">
        <v>4</v>
      </c>
      <c r="AG8" s="72">
        <v>2</v>
      </c>
      <c r="AH8" s="28">
        <v>2</v>
      </c>
      <c r="AI8" s="28">
        <v>2</v>
      </c>
      <c r="AJ8" s="28">
        <v>4</v>
      </c>
      <c r="AK8" s="28">
        <v>2</v>
      </c>
      <c r="AL8" s="28">
        <v>2</v>
      </c>
      <c r="AM8" s="28">
        <v>2</v>
      </c>
      <c r="AN8" s="28">
        <v>2</v>
      </c>
      <c r="AO8" s="72">
        <v>4</v>
      </c>
      <c r="AP8" s="72">
        <v>4</v>
      </c>
      <c r="AQ8" s="28">
        <v>2</v>
      </c>
      <c r="AR8" s="28">
        <v>4</v>
      </c>
      <c r="AS8" s="28">
        <v>2</v>
      </c>
      <c r="AT8" s="51">
        <v>2</v>
      </c>
      <c r="AU8" s="28">
        <v>2</v>
      </c>
      <c r="AV8" s="51">
        <v>2</v>
      </c>
      <c r="AW8" s="47">
        <v>6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9">
        <f>SUM(F8:BE8)</f>
        <v>96</v>
      </c>
    </row>
    <row r="9" spans="1:58" ht="21.75" customHeight="1">
      <c r="A9" s="106"/>
      <c r="B9" s="38" t="s">
        <v>47</v>
      </c>
      <c r="C9" s="39" t="s">
        <v>11</v>
      </c>
      <c r="D9" s="28">
        <v>120</v>
      </c>
      <c r="E9" s="27">
        <f t="shared" si="0"/>
        <v>0</v>
      </c>
      <c r="F9" s="72">
        <v>2</v>
      </c>
      <c r="G9" s="28">
        <v>4</v>
      </c>
      <c r="H9" s="28">
        <v>4</v>
      </c>
      <c r="I9" s="28">
        <v>4</v>
      </c>
      <c r="J9" s="28">
        <v>4</v>
      </c>
      <c r="K9" s="28">
        <v>4</v>
      </c>
      <c r="L9" s="28">
        <v>4</v>
      </c>
      <c r="M9" s="28">
        <v>4</v>
      </c>
      <c r="N9" s="28">
        <v>4</v>
      </c>
      <c r="O9" s="72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51">
        <v>2</v>
      </c>
      <c r="X9" s="54">
        <v>0</v>
      </c>
      <c r="Y9" s="54">
        <v>0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72">
        <v>2</v>
      </c>
      <c r="AF9" s="28">
        <v>2</v>
      </c>
      <c r="AG9" s="72">
        <v>2</v>
      </c>
      <c r="AH9" s="28">
        <v>2</v>
      </c>
      <c r="AI9" s="28">
        <v>2</v>
      </c>
      <c r="AJ9" s="28">
        <v>2</v>
      </c>
      <c r="AK9" s="28">
        <v>4</v>
      </c>
      <c r="AL9" s="28">
        <v>2</v>
      </c>
      <c r="AM9" s="28">
        <v>2</v>
      </c>
      <c r="AN9" s="28">
        <v>4</v>
      </c>
      <c r="AO9" s="72">
        <v>4</v>
      </c>
      <c r="AP9" s="72">
        <v>4</v>
      </c>
      <c r="AQ9" s="28">
        <v>4</v>
      </c>
      <c r="AR9" s="28">
        <v>2</v>
      </c>
      <c r="AS9" s="28">
        <v>4</v>
      </c>
      <c r="AT9" s="28">
        <v>2</v>
      </c>
      <c r="AU9" s="28">
        <v>2</v>
      </c>
      <c r="AV9" s="28">
        <v>6</v>
      </c>
      <c r="AW9" s="28">
        <v>6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9">
        <f aca="true" t="shared" si="3" ref="BF9:BF21">SUM(F9:BE9)</f>
        <v>120</v>
      </c>
    </row>
    <row r="10" spans="1:58" ht="21.75" customHeight="1">
      <c r="A10" s="106"/>
      <c r="B10" s="38" t="s">
        <v>49</v>
      </c>
      <c r="C10" s="39" t="s">
        <v>12</v>
      </c>
      <c r="D10" s="28">
        <v>36</v>
      </c>
      <c r="E10" s="27">
        <f t="shared" si="0"/>
        <v>0</v>
      </c>
      <c r="F10" s="72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72">
        <v>2</v>
      </c>
      <c r="P10" s="28">
        <v>2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2</v>
      </c>
      <c r="W10" s="51">
        <v>2</v>
      </c>
      <c r="X10" s="54">
        <v>0</v>
      </c>
      <c r="Y10" s="54">
        <v>0</v>
      </c>
      <c r="Z10" s="28"/>
      <c r="AA10" s="28"/>
      <c r="AB10" s="28"/>
      <c r="AC10" s="28"/>
      <c r="AD10" s="28"/>
      <c r="AE10" s="72"/>
      <c r="AF10" s="28"/>
      <c r="AG10" s="72"/>
      <c r="AH10" s="28"/>
      <c r="AI10" s="28"/>
      <c r="AJ10" s="28"/>
      <c r="AK10" s="28"/>
      <c r="AL10" s="28"/>
      <c r="AM10" s="28"/>
      <c r="AN10" s="28"/>
      <c r="AO10" s="72"/>
      <c r="AP10" s="72"/>
      <c r="AQ10" s="28"/>
      <c r="AR10" s="28"/>
      <c r="AS10" s="28"/>
      <c r="AT10" s="28"/>
      <c r="AU10" s="28"/>
      <c r="AV10" s="28"/>
      <c r="AW10" s="28"/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9">
        <f t="shared" si="3"/>
        <v>36</v>
      </c>
    </row>
    <row r="11" spans="1:58" ht="25.5" customHeight="1">
      <c r="A11" s="106"/>
      <c r="B11" s="38" t="s">
        <v>50</v>
      </c>
      <c r="C11" s="39" t="s">
        <v>2</v>
      </c>
      <c r="D11" s="28">
        <v>120</v>
      </c>
      <c r="E11" s="27">
        <f t="shared" si="0"/>
        <v>0</v>
      </c>
      <c r="F11" s="72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72">
        <v>2</v>
      </c>
      <c r="P11" s="28">
        <v>4</v>
      </c>
      <c r="Q11" s="28">
        <v>2</v>
      </c>
      <c r="R11" s="28">
        <v>2</v>
      </c>
      <c r="S11" s="28">
        <v>2</v>
      </c>
      <c r="T11" s="28">
        <v>4</v>
      </c>
      <c r="U11" s="28">
        <v>4</v>
      </c>
      <c r="V11" s="28">
        <v>4</v>
      </c>
      <c r="W11" s="51">
        <v>2</v>
      </c>
      <c r="X11" s="54">
        <v>0</v>
      </c>
      <c r="Y11" s="54">
        <v>0</v>
      </c>
      <c r="Z11" s="28">
        <v>2</v>
      </c>
      <c r="AA11" s="28">
        <v>2</v>
      </c>
      <c r="AB11" s="28">
        <v>4</v>
      </c>
      <c r="AC11" s="28">
        <v>4</v>
      </c>
      <c r="AD11" s="28">
        <v>4</v>
      </c>
      <c r="AE11" s="72">
        <v>4</v>
      </c>
      <c r="AF11" s="28">
        <v>4</v>
      </c>
      <c r="AG11" s="72">
        <v>4</v>
      </c>
      <c r="AH11" s="28">
        <v>4</v>
      </c>
      <c r="AI11" s="28">
        <v>4</v>
      </c>
      <c r="AJ11" s="28">
        <v>4</v>
      </c>
      <c r="AK11" s="28">
        <v>4</v>
      </c>
      <c r="AL11" s="28">
        <v>4</v>
      </c>
      <c r="AM11" s="28">
        <v>4</v>
      </c>
      <c r="AN11" s="28">
        <v>4</v>
      </c>
      <c r="AO11" s="72">
        <v>4</v>
      </c>
      <c r="AP11" s="72">
        <v>2</v>
      </c>
      <c r="AQ11" s="28">
        <v>2</v>
      </c>
      <c r="AR11" s="28">
        <v>2</v>
      </c>
      <c r="AS11" s="28">
        <v>2</v>
      </c>
      <c r="AT11" s="28">
        <v>2</v>
      </c>
      <c r="AU11" s="28">
        <v>2</v>
      </c>
      <c r="AV11" s="28">
        <v>2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9">
        <f t="shared" si="3"/>
        <v>120</v>
      </c>
    </row>
    <row r="12" spans="1:58" ht="25.5" customHeight="1">
      <c r="A12" s="106"/>
      <c r="B12" s="38" t="s">
        <v>51</v>
      </c>
      <c r="C12" s="41" t="s">
        <v>3</v>
      </c>
      <c r="D12" s="28">
        <v>120</v>
      </c>
      <c r="E12" s="27">
        <f t="shared" si="0"/>
        <v>0</v>
      </c>
      <c r="F12" s="72"/>
      <c r="G12" s="28">
        <v>2</v>
      </c>
      <c r="H12" s="28">
        <v>4</v>
      </c>
      <c r="I12" s="28">
        <v>2</v>
      </c>
      <c r="J12" s="28">
        <v>2</v>
      </c>
      <c r="K12" s="28">
        <v>4</v>
      </c>
      <c r="L12" s="28">
        <v>2</v>
      </c>
      <c r="M12" s="28">
        <v>2</v>
      </c>
      <c r="N12" s="28">
        <v>2</v>
      </c>
      <c r="O12" s="72">
        <v>2</v>
      </c>
      <c r="P12" s="28">
        <v>2</v>
      </c>
      <c r="Q12" s="28">
        <v>4</v>
      </c>
      <c r="R12" s="28">
        <v>4</v>
      </c>
      <c r="S12" s="28">
        <v>4</v>
      </c>
      <c r="T12" s="28">
        <v>2</v>
      </c>
      <c r="U12" s="28">
        <v>2</v>
      </c>
      <c r="V12" s="28">
        <v>2</v>
      </c>
      <c r="W12" s="51">
        <v>4</v>
      </c>
      <c r="X12" s="54">
        <v>0</v>
      </c>
      <c r="Y12" s="54">
        <v>0</v>
      </c>
      <c r="Z12" s="28">
        <v>4</v>
      </c>
      <c r="AA12" s="28">
        <v>4</v>
      </c>
      <c r="AB12" s="28">
        <v>2</v>
      </c>
      <c r="AC12" s="28">
        <v>2</v>
      </c>
      <c r="AD12" s="28">
        <v>4</v>
      </c>
      <c r="AE12" s="72">
        <v>2</v>
      </c>
      <c r="AF12" s="28">
        <v>4</v>
      </c>
      <c r="AG12" s="72">
        <v>4</v>
      </c>
      <c r="AH12" s="28">
        <v>4</v>
      </c>
      <c r="AI12" s="28">
        <v>4</v>
      </c>
      <c r="AJ12" s="28">
        <v>4</v>
      </c>
      <c r="AK12" s="28">
        <v>4</v>
      </c>
      <c r="AL12" s="28">
        <v>4</v>
      </c>
      <c r="AM12" s="28">
        <v>4</v>
      </c>
      <c r="AN12" s="28">
        <v>4</v>
      </c>
      <c r="AO12" s="72">
        <v>4</v>
      </c>
      <c r="AP12" s="72">
        <v>2</v>
      </c>
      <c r="AQ12" s="28">
        <v>2</v>
      </c>
      <c r="AR12" s="28">
        <v>2</v>
      </c>
      <c r="AS12" s="28">
        <v>2</v>
      </c>
      <c r="AT12" s="28">
        <v>2</v>
      </c>
      <c r="AU12" s="28">
        <v>2</v>
      </c>
      <c r="AV12" s="28">
        <v>2</v>
      </c>
      <c r="AW12" s="28">
        <v>2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9">
        <f t="shared" si="3"/>
        <v>120</v>
      </c>
    </row>
    <row r="13" spans="1:58" ht="27" customHeight="1">
      <c r="A13" s="106"/>
      <c r="B13" s="38" t="s">
        <v>52</v>
      </c>
      <c r="C13" s="42" t="s">
        <v>4</v>
      </c>
      <c r="D13" s="28">
        <v>120</v>
      </c>
      <c r="E13" s="27">
        <f t="shared" si="0"/>
        <v>0</v>
      </c>
      <c r="F13" s="72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72">
        <v>2</v>
      </c>
      <c r="P13" s="28">
        <v>4</v>
      </c>
      <c r="Q13" s="28">
        <v>2</v>
      </c>
      <c r="R13" s="28">
        <v>4</v>
      </c>
      <c r="S13" s="28">
        <v>4</v>
      </c>
      <c r="T13" s="28">
        <v>4</v>
      </c>
      <c r="U13" s="28">
        <v>2</v>
      </c>
      <c r="V13" s="28">
        <v>2</v>
      </c>
      <c r="W13" s="51">
        <v>4</v>
      </c>
      <c r="X13" s="54">
        <v>0</v>
      </c>
      <c r="Y13" s="54">
        <v>0</v>
      </c>
      <c r="Z13" s="28">
        <v>4</v>
      </c>
      <c r="AA13" s="28">
        <v>4</v>
      </c>
      <c r="AB13" s="28">
        <v>4</v>
      </c>
      <c r="AC13" s="28">
        <v>2</v>
      </c>
      <c r="AD13" s="28">
        <v>2</v>
      </c>
      <c r="AE13" s="72">
        <v>2</v>
      </c>
      <c r="AF13" s="28">
        <v>4</v>
      </c>
      <c r="AG13" s="72">
        <v>4</v>
      </c>
      <c r="AH13" s="28">
        <v>4</v>
      </c>
      <c r="AI13" s="28">
        <v>4</v>
      </c>
      <c r="AJ13" s="28">
        <v>4</v>
      </c>
      <c r="AK13" s="28">
        <v>4</v>
      </c>
      <c r="AL13" s="28">
        <v>4</v>
      </c>
      <c r="AM13" s="28">
        <v>4</v>
      </c>
      <c r="AN13" s="28">
        <v>4</v>
      </c>
      <c r="AO13" s="72">
        <v>4</v>
      </c>
      <c r="AP13" s="72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8">
        <v>2</v>
      </c>
      <c r="AW13" s="28">
        <v>2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f t="shared" si="3"/>
        <v>120</v>
      </c>
    </row>
    <row r="14" spans="1:58" s="22" customFormat="1" ht="32.25" customHeight="1">
      <c r="A14" s="106"/>
      <c r="B14" s="38" t="s">
        <v>53</v>
      </c>
      <c r="C14" s="39" t="s">
        <v>5</v>
      </c>
      <c r="D14" s="28">
        <v>72</v>
      </c>
      <c r="E14" s="27">
        <f t="shared" si="0"/>
        <v>0</v>
      </c>
      <c r="F14" s="72"/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72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>
        <v>2</v>
      </c>
      <c r="W14" s="51">
        <v>2</v>
      </c>
      <c r="X14" s="54">
        <v>0</v>
      </c>
      <c r="Y14" s="54">
        <v>0</v>
      </c>
      <c r="Z14" s="28">
        <v>2</v>
      </c>
      <c r="AA14" s="28">
        <v>2</v>
      </c>
      <c r="AB14" s="28">
        <v>2</v>
      </c>
      <c r="AC14" s="28">
        <v>2</v>
      </c>
      <c r="AD14" s="28">
        <v>2</v>
      </c>
      <c r="AE14" s="72">
        <v>2</v>
      </c>
      <c r="AF14" s="28">
        <v>2</v>
      </c>
      <c r="AG14" s="72">
        <v>2</v>
      </c>
      <c r="AH14" s="28">
        <v>2</v>
      </c>
      <c r="AI14" s="28">
        <v>2</v>
      </c>
      <c r="AJ14" s="28">
        <v>2</v>
      </c>
      <c r="AK14" s="28">
        <v>2</v>
      </c>
      <c r="AL14" s="28">
        <v>2</v>
      </c>
      <c r="AM14" s="28">
        <v>2</v>
      </c>
      <c r="AN14" s="28">
        <v>2</v>
      </c>
      <c r="AO14" s="72">
        <v>2</v>
      </c>
      <c r="AP14" s="72">
        <v>2</v>
      </c>
      <c r="AQ14" s="28">
        <v>2</v>
      </c>
      <c r="AR14" s="28">
        <v>2</v>
      </c>
      <c r="AS14" s="28"/>
      <c r="AT14" s="28"/>
      <c r="AU14" s="28"/>
      <c r="AV14" s="28"/>
      <c r="AW14" s="28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9">
        <f t="shared" si="3"/>
        <v>72</v>
      </c>
    </row>
    <row r="15" spans="1:58" ht="27" customHeight="1">
      <c r="A15" s="106"/>
      <c r="B15" s="38" t="s">
        <v>54</v>
      </c>
      <c r="C15" s="39" t="s">
        <v>9</v>
      </c>
      <c r="D15" s="18">
        <v>38</v>
      </c>
      <c r="E15" s="27">
        <f t="shared" si="0"/>
        <v>0</v>
      </c>
      <c r="F15" s="72"/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72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U15" s="28">
        <v>4</v>
      </c>
      <c r="V15" s="28">
        <v>4</v>
      </c>
      <c r="W15" s="51">
        <v>2</v>
      </c>
      <c r="X15" s="54">
        <v>0</v>
      </c>
      <c r="Y15" s="54">
        <v>0</v>
      </c>
      <c r="Z15" s="28"/>
      <c r="AA15" s="28"/>
      <c r="AB15" s="28"/>
      <c r="AC15" s="28"/>
      <c r="AD15" s="28"/>
      <c r="AE15" s="72"/>
      <c r="AF15" s="28"/>
      <c r="AG15" s="72"/>
      <c r="AH15" s="28"/>
      <c r="AI15" s="28"/>
      <c r="AJ15" s="28"/>
      <c r="AK15" s="28"/>
      <c r="AL15" s="28"/>
      <c r="AM15" s="28"/>
      <c r="AN15" s="28"/>
      <c r="AO15" s="72"/>
      <c r="AP15" s="72"/>
      <c r="AQ15" s="28"/>
      <c r="AR15" s="28"/>
      <c r="AS15" s="28"/>
      <c r="AT15" s="28"/>
      <c r="AU15" s="36"/>
      <c r="AV15" s="36"/>
      <c r="AW15" s="28"/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9">
        <f t="shared" si="3"/>
        <v>38</v>
      </c>
    </row>
    <row r="16" spans="1:58" ht="27" customHeight="1">
      <c r="A16" s="106"/>
      <c r="B16" s="38" t="s">
        <v>55</v>
      </c>
      <c r="C16" s="39" t="s">
        <v>60</v>
      </c>
      <c r="D16" s="18">
        <v>136</v>
      </c>
      <c r="E16" s="27">
        <v>0</v>
      </c>
      <c r="F16" s="72"/>
      <c r="G16" s="28">
        <v>4</v>
      </c>
      <c r="H16" s="28">
        <v>4</v>
      </c>
      <c r="I16" s="28">
        <v>4</v>
      </c>
      <c r="J16" s="28">
        <v>4</v>
      </c>
      <c r="K16" s="28">
        <v>4</v>
      </c>
      <c r="L16" s="28">
        <v>4</v>
      </c>
      <c r="M16" s="28">
        <v>4</v>
      </c>
      <c r="N16" s="28">
        <v>4</v>
      </c>
      <c r="O16" s="72">
        <v>2</v>
      </c>
      <c r="P16" s="28">
        <v>2</v>
      </c>
      <c r="Q16" s="28">
        <v>4</v>
      </c>
      <c r="R16" s="28">
        <v>4</v>
      </c>
      <c r="S16" s="28">
        <v>4</v>
      </c>
      <c r="T16" s="28">
        <v>2</v>
      </c>
      <c r="U16" s="28">
        <v>2</v>
      </c>
      <c r="V16" s="28">
        <v>2</v>
      </c>
      <c r="W16" s="51">
        <v>2</v>
      </c>
      <c r="X16" s="54">
        <v>0</v>
      </c>
      <c r="Y16" s="54">
        <v>0</v>
      </c>
      <c r="Z16" s="28">
        <v>4</v>
      </c>
      <c r="AA16" s="28">
        <v>4</v>
      </c>
      <c r="AB16" s="28">
        <v>4</v>
      </c>
      <c r="AC16" s="28">
        <v>6</v>
      </c>
      <c r="AD16" s="28">
        <v>4</v>
      </c>
      <c r="AE16" s="72">
        <v>4</v>
      </c>
      <c r="AF16" s="28">
        <v>2</v>
      </c>
      <c r="AG16" s="72">
        <v>4</v>
      </c>
      <c r="AH16" s="28">
        <v>4</v>
      </c>
      <c r="AI16" s="28">
        <v>2</v>
      </c>
      <c r="AJ16" s="28">
        <v>2</v>
      </c>
      <c r="AK16" s="28">
        <v>2</v>
      </c>
      <c r="AL16" s="28">
        <v>4</v>
      </c>
      <c r="AM16" s="28">
        <v>2</v>
      </c>
      <c r="AN16" s="28">
        <v>2</v>
      </c>
      <c r="AO16" s="72">
        <v>2</v>
      </c>
      <c r="AP16" s="72">
        <v>4</v>
      </c>
      <c r="AQ16" s="28">
        <v>4</v>
      </c>
      <c r="AR16" s="28">
        <v>2</v>
      </c>
      <c r="AS16" s="28">
        <v>2</v>
      </c>
      <c r="AT16" s="28">
        <v>4</v>
      </c>
      <c r="AU16" s="36">
        <v>4</v>
      </c>
      <c r="AV16" s="36">
        <v>2</v>
      </c>
      <c r="AW16" s="47">
        <v>6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9">
        <v>136</v>
      </c>
    </row>
    <row r="17" spans="1:58" ht="25.5" customHeight="1">
      <c r="A17" s="106"/>
      <c r="B17" s="38" t="s">
        <v>56</v>
      </c>
      <c r="C17" s="39" t="s">
        <v>13</v>
      </c>
      <c r="D17" s="28">
        <v>252</v>
      </c>
      <c r="E17" s="27">
        <f t="shared" si="0"/>
        <v>0</v>
      </c>
      <c r="F17" s="72"/>
      <c r="G17" s="28">
        <v>6</v>
      </c>
      <c r="H17" s="28">
        <v>6</v>
      </c>
      <c r="I17" s="28">
        <v>6</v>
      </c>
      <c r="J17" s="28">
        <v>6</v>
      </c>
      <c r="K17" s="28">
        <v>6</v>
      </c>
      <c r="L17" s="28">
        <v>6</v>
      </c>
      <c r="M17" s="28">
        <v>6</v>
      </c>
      <c r="N17" s="28">
        <v>6</v>
      </c>
      <c r="O17" s="72">
        <v>6</v>
      </c>
      <c r="P17" s="28">
        <v>6</v>
      </c>
      <c r="Q17" s="28">
        <v>6</v>
      </c>
      <c r="R17" s="28">
        <v>4</v>
      </c>
      <c r="S17" s="28">
        <v>4</v>
      </c>
      <c r="T17" s="28">
        <v>4</v>
      </c>
      <c r="U17" s="28">
        <v>4</v>
      </c>
      <c r="V17" s="28">
        <v>4</v>
      </c>
      <c r="W17" s="51">
        <v>4</v>
      </c>
      <c r="X17" s="54">
        <v>0</v>
      </c>
      <c r="Y17" s="54">
        <v>0</v>
      </c>
      <c r="Z17" s="28">
        <v>8</v>
      </c>
      <c r="AA17" s="28">
        <v>8</v>
      </c>
      <c r="AB17" s="28">
        <v>8</v>
      </c>
      <c r="AC17" s="28">
        <v>8</v>
      </c>
      <c r="AD17" s="28">
        <v>8</v>
      </c>
      <c r="AE17" s="72">
        <v>6</v>
      </c>
      <c r="AF17" s="28">
        <v>6</v>
      </c>
      <c r="AG17" s="72">
        <v>6</v>
      </c>
      <c r="AH17" s="28">
        <v>6</v>
      </c>
      <c r="AI17" s="28">
        <v>6</v>
      </c>
      <c r="AJ17" s="28">
        <v>6</v>
      </c>
      <c r="AK17" s="28">
        <v>6</v>
      </c>
      <c r="AL17" s="28">
        <v>6</v>
      </c>
      <c r="AM17" s="28">
        <v>6</v>
      </c>
      <c r="AN17" s="28">
        <v>6</v>
      </c>
      <c r="AO17" s="72">
        <v>6</v>
      </c>
      <c r="AP17" s="72">
        <v>6</v>
      </c>
      <c r="AQ17" s="28">
        <v>6</v>
      </c>
      <c r="AR17" s="28">
        <v>8</v>
      </c>
      <c r="AS17" s="28">
        <v>8</v>
      </c>
      <c r="AT17" s="28">
        <v>8</v>
      </c>
      <c r="AU17" s="28">
        <v>8</v>
      </c>
      <c r="AV17" s="51">
        <v>6</v>
      </c>
      <c r="AW17" s="47">
        <v>6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9">
        <f t="shared" si="3"/>
        <v>252</v>
      </c>
    </row>
    <row r="18" spans="1:58" ht="28.5" customHeight="1">
      <c r="A18" s="106"/>
      <c r="B18" s="38" t="s">
        <v>57</v>
      </c>
      <c r="C18" s="43" t="s">
        <v>33</v>
      </c>
      <c r="D18" s="28">
        <v>120</v>
      </c>
      <c r="E18" s="27">
        <f t="shared" si="0"/>
        <v>0</v>
      </c>
      <c r="F18" s="72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2</v>
      </c>
      <c r="N18" s="28">
        <v>2</v>
      </c>
      <c r="O18" s="72">
        <v>2</v>
      </c>
      <c r="P18" s="28">
        <v>4</v>
      </c>
      <c r="Q18" s="28">
        <v>4</v>
      </c>
      <c r="R18" s="28">
        <v>4</v>
      </c>
      <c r="S18" s="28">
        <v>4</v>
      </c>
      <c r="T18" s="28">
        <v>4</v>
      </c>
      <c r="U18" s="28">
        <v>4</v>
      </c>
      <c r="V18" s="28">
        <v>4</v>
      </c>
      <c r="W18" s="51">
        <v>4</v>
      </c>
      <c r="X18" s="54">
        <v>0</v>
      </c>
      <c r="Y18" s="54">
        <v>0</v>
      </c>
      <c r="Z18" s="28">
        <v>2</v>
      </c>
      <c r="AA18" s="28">
        <v>2</v>
      </c>
      <c r="AB18" s="28">
        <v>2</v>
      </c>
      <c r="AC18" s="28">
        <v>2</v>
      </c>
      <c r="AD18" s="28">
        <v>2</v>
      </c>
      <c r="AE18" s="72">
        <v>2</v>
      </c>
      <c r="AF18" s="28">
        <v>2</v>
      </c>
      <c r="AG18" s="72">
        <v>2</v>
      </c>
      <c r="AH18" s="28">
        <v>2</v>
      </c>
      <c r="AI18" s="28">
        <v>4</v>
      </c>
      <c r="AJ18" s="28">
        <v>2</v>
      </c>
      <c r="AK18" s="28">
        <v>2</v>
      </c>
      <c r="AL18" s="28">
        <v>4</v>
      </c>
      <c r="AM18" s="28">
        <v>4</v>
      </c>
      <c r="AN18" s="28">
        <v>4</v>
      </c>
      <c r="AO18" s="72">
        <v>2</v>
      </c>
      <c r="AP18" s="72">
        <v>4</v>
      </c>
      <c r="AQ18" s="28">
        <v>4</v>
      </c>
      <c r="AR18" s="28">
        <v>4</v>
      </c>
      <c r="AS18" s="51">
        <v>4</v>
      </c>
      <c r="AT18" s="28">
        <v>2</v>
      </c>
      <c r="AU18" s="51">
        <v>4</v>
      </c>
      <c r="AV18" s="28">
        <v>4</v>
      </c>
      <c r="AW18" s="28">
        <v>2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9">
        <f t="shared" si="3"/>
        <v>120</v>
      </c>
    </row>
    <row r="19" spans="1:58" ht="23.25" customHeight="1">
      <c r="A19" s="106"/>
      <c r="B19" s="38" t="s">
        <v>58</v>
      </c>
      <c r="C19" s="39" t="s">
        <v>39</v>
      </c>
      <c r="D19" s="28">
        <v>100</v>
      </c>
      <c r="E19" s="27">
        <f t="shared" si="0"/>
        <v>0</v>
      </c>
      <c r="F19" s="72">
        <v>2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72">
        <v>2</v>
      </c>
      <c r="P19" s="28">
        <v>2</v>
      </c>
      <c r="Q19" s="28">
        <v>2</v>
      </c>
      <c r="R19" s="28">
        <v>2</v>
      </c>
      <c r="S19" s="28">
        <v>2</v>
      </c>
      <c r="T19" s="28">
        <v>2</v>
      </c>
      <c r="U19" s="28">
        <v>2</v>
      </c>
      <c r="V19" s="28">
        <v>2</v>
      </c>
      <c r="W19" s="51">
        <v>2</v>
      </c>
      <c r="X19" s="54">
        <v>0</v>
      </c>
      <c r="Y19" s="54">
        <v>0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72">
        <v>2</v>
      </c>
      <c r="AF19" s="28">
        <v>2</v>
      </c>
      <c r="AG19" s="72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72">
        <v>2</v>
      </c>
      <c r="AP19" s="72">
        <v>2</v>
      </c>
      <c r="AQ19" s="28">
        <v>4</v>
      </c>
      <c r="AR19" s="28">
        <v>4</v>
      </c>
      <c r="AS19" s="28">
        <v>4</v>
      </c>
      <c r="AT19" s="28">
        <v>8</v>
      </c>
      <c r="AU19" s="56">
        <v>4</v>
      </c>
      <c r="AV19" s="52">
        <v>4</v>
      </c>
      <c r="AW19" s="28">
        <v>2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9">
        <f t="shared" si="3"/>
        <v>100</v>
      </c>
    </row>
    <row r="20" spans="1:58" ht="24.75" customHeight="1">
      <c r="A20" s="106"/>
      <c r="B20" s="38" t="s">
        <v>59</v>
      </c>
      <c r="C20" s="39" t="s">
        <v>46</v>
      </c>
      <c r="D20" s="28">
        <v>146</v>
      </c>
      <c r="E20" s="27">
        <f t="shared" si="0"/>
        <v>0</v>
      </c>
      <c r="F20" s="72"/>
      <c r="G20" s="28">
        <v>4</v>
      </c>
      <c r="H20" s="28">
        <v>2</v>
      </c>
      <c r="I20" s="28">
        <v>4</v>
      </c>
      <c r="J20" s="28">
        <v>4</v>
      </c>
      <c r="K20" s="28">
        <v>2</v>
      </c>
      <c r="L20" s="28">
        <v>4</v>
      </c>
      <c r="M20" s="28">
        <v>4</v>
      </c>
      <c r="N20" s="28">
        <v>4</v>
      </c>
      <c r="O20" s="72">
        <v>2</v>
      </c>
      <c r="P20" s="28">
        <v>2</v>
      </c>
      <c r="Q20" s="28">
        <v>2</v>
      </c>
      <c r="R20" s="28">
        <v>2</v>
      </c>
      <c r="S20" s="28">
        <v>2</v>
      </c>
      <c r="T20" s="28">
        <v>4</v>
      </c>
      <c r="U20" s="28">
        <v>4</v>
      </c>
      <c r="V20" s="28">
        <v>4</v>
      </c>
      <c r="W20" s="51">
        <v>4</v>
      </c>
      <c r="X20" s="54">
        <v>0</v>
      </c>
      <c r="Y20" s="54">
        <v>0</v>
      </c>
      <c r="Z20" s="28">
        <v>4</v>
      </c>
      <c r="AA20" s="28">
        <v>4</v>
      </c>
      <c r="AB20" s="28">
        <v>4</v>
      </c>
      <c r="AC20" s="28">
        <v>4</v>
      </c>
      <c r="AD20" s="28">
        <v>4</v>
      </c>
      <c r="AE20" s="72">
        <v>4</v>
      </c>
      <c r="AF20" s="28">
        <v>4</v>
      </c>
      <c r="AG20" s="72">
        <v>4</v>
      </c>
      <c r="AH20" s="28">
        <v>4</v>
      </c>
      <c r="AI20" s="28">
        <v>4</v>
      </c>
      <c r="AJ20" s="28">
        <v>4</v>
      </c>
      <c r="AK20" s="28">
        <v>4</v>
      </c>
      <c r="AL20" s="28">
        <v>2</v>
      </c>
      <c r="AM20" s="28">
        <v>4</v>
      </c>
      <c r="AN20" s="28">
        <v>2</v>
      </c>
      <c r="AO20" s="72">
        <v>2</v>
      </c>
      <c r="AP20" s="72">
        <v>2</v>
      </c>
      <c r="AQ20" s="28">
        <v>4</v>
      </c>
      <c r="AR20" s="28">
        <v>4</v>
      </c>
      <c r="AS20" s="28">
        <v>6</v>
      </c>
      <c r="AT20" s="28">
        <v>4</v>
      </c>
      <c r="AU20" s="28">
        <v>6</v>
      </c>
      <c r="AV20" s="28">
        <v>6</v>
      </c>
      <c r="AW20" s="28">
        <v>2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9">
        <f t="shared" si="3"/>
        <v>146</v>
      </c>
    </row>
    <row r="21" spans="1:58" ht="26.25" customHeight="1">
      <c r="A21" s="106"/>
      <c r="B21" s="107" t="s">
        <v>24</v>
      </c>
      <c r="C21" s="108"/>
      <c r="D21" s="27">
        <f>SUM(D8:D20)</f>
        <v>1476</v>
      </c>
      <c r="E21" s="27">
        <f>SUM(E8+E11+E12+E13+E14+E15+E17+E18+E19+E20+E10+E9)</f>
        <v>0</v>
      </c>
      <c r="F21" s="72">
        <f aca="true" t="shared" si="4" ref="F21:AK21">SUM(F8:F20)</f>
        <v>12</v>
      </c>
      <c r="G21" s="27">
        <f t="shared" si="4"/>
        <v>36</v>
      </c>
      <c r="H21" s="27">
        <f t="shared" si="4"/>
        <v>36</v>
      </c>
      <c r="I21" s="27">
        <f t="shared" si="4"/>
        <v>36</v>
      </c>
      <c r="J21" s="27">
        <f t="shared" si="4"/>
        <v>36</v>
      </c>
      <c r="K21" s="27">
        <f t="shared" si="4"/>
        <v>36</v>
      </c>
      <c r="L21" s="27">
        <f t="shared" si="4"/>
        <v>36</v>
      </c>
      <c r="M21" s="27">
        <f t="shared" si="4"/>
        <v>36</v>
      </c>
      <c r="N21" s="27">
        <f t="shared" si="4"/>
        <v>36</v>
      </c>
      <c r="O21" s="72">
        <f t="shared" si="4"/>
        <v>30</v>
      </c>
      <c r="P21" s="27">
        <f t="shared" si="4"/>
        <v>36</v>
      </c>
      <c r="Q21" s="27">
        <f t="shared" si="4"/>
        <v>36</v>
      </c>
      <c r="R21" s="27">
        <f t="shared" si="4"/>
        <v>36</v>
      </c>
      <c r="S21" s="27">
        <f t="shared" si="4"/>
        <v>36</v>
      </c>
      <c r="T21" s="27">
        <f t="shared" si="4"/>
        <v>36</v>
      </c>
      <c r="U21" s="27">
        <f t="shared" si="4"/>
        <v>36</v>
      </c>
      <c r="V21" s="27">
        <f t="shared" si="4"/>
        <v>36</v>
      </c>
      <c r="W21" s="27">
        <f t="shared" si="4"/>
        <v>36</v>
      </c>
      <c r="X21" s="27">
        <f t="shared" si="4"/>
        <v>0</v>
      </c>
      <c r="Y21" s="27">
        <f t="shared" si="4"/>
        <v>0</v>
      </c>
      <c r="Z21" s="27">
        <f t="shared" si="4"/>
        <v>36</v>
      </c>
      <c r="AA21" s="27">
        <f t="shared" si="4"/>
        <v>36</v>
      </c>
      <c r="AB21" s="27">
        <f t="shared" si="4"/>
        <v>36</v>
      </c>
      <c r="AC21" s="27">
        <f t="shared" si="4"/>
        <v>36</v>
      </c>
      <c r="AD21" s="27">
        <f t="shared" si="4"/>
        <v>36</v>
      </c>
      <c r="AE21" s="72">
        <f t="shared" si="4"/>
        <v>32</v>
      </c>
      <c r="AF21" s="27">
        <f t="shared" si="4"/>
        <v>36</v>
      </c>
      <c r="AG21" s="72">
        <f t="shared" si="4"/>
        <v>36</v>
      </c>
      <c r="AH21" s="27">
        <f t="shared" si="4"/>
        <v>36</v>
      </c>
      <c r="AI21" s="27">
        <f t="shared" si="4"/>
        <v>36</v>
      </c>
      <c r="AJ21" s="27">
        <f t="shared" si="4"/>
        <v>36</v>
      </c>
      <c r="AK21" s="27">
        <f t="shared" si="4"/>
        <v>36</v>
      </c>
      <c r="AL21" s="27">
        <f aca="true" t="shared" si="5" ref="AL21:BE21">SUM(AL8:AL20)</f>
        <v>36</v>
      </c>
      <c r="AM21" s="27">
        <f t="shared" si="5"/>
        <v>36</v>
      </c>
      <c r="AN21" s="27">
        <f t="shared" si="5"/>
        <v>36</v>
      </c>
      <c r="AO21" s="72">
        <f t="shared" si="5"/>
        <v>36</v>
      </c>
      <c r="AP21" s="72">
        <f t="shared" si="5"/>
        <v>34</v>
      </c>
      <c r="AQ21" s="27">
        <f t="shared" si="5"/>
        <v>36</v>
      </c>
      <c r="AR21" s="27">
        <f t="shared" si="5"/>
        <v>36</v>
      </c>
      <c r="AS21" s="27">
        <f t="shared" si="5"/>
        <v>36</v>
      </c>
      <c r="AT21" s="27">
        <f t="shared" si="5"/>
        <v>36</v>
      </c>
      <c r="AU21" s="27">
        <f t="shared" si="5"/>
        <v>36</v>
      </c>
      <c r="AV21" s="27">
        <f t="shared" si="5"/>
        <v>36</v>
      </c>
      <c r="AW21" s="27">
        <f t="shared" si="5"/>
        <v>36</v>
      </c>
      <c r="AX21" s="27">
        <f t="shared" si="5"/>
        <v>0</v>
      </c>
      <c r="AY21" s="27">
        <f t="shared" si="5"/>
        <v>0</v>
      </c>
      <c r="AZ21" s="27">
        <f t="shared" si="5"/>
        <v>0</v>
      </c>
      <c r="BA21" s="27">
        <f t="shared" si="5"/>
        <v>0</v>
      </c>
      <c r="BB21" s="27">
        <f t="shared" si="5"/>
        <v>0</v>
      </c>
      <c r="BC21" s="27">
        <f t="shared" si="5"/>
        <v>0</v>
      </c>
      <c r="BD21" s="27">
        <f t="shared" si="5"/>
        <v>0</v>
      </c>
      <c r="BE21" s="27">
        <f t="shared" si="5"/>
        <v>0</v>
      </c>
      <c r="BF21" s="27">
        <f t="shared" si="3"/>
        <v>1476</v>
      </c>
    </row>
    <row r="22" ht="12.75" customHeight="1">
      <c r="E22" s="21"/>
    </row>
    <row r="23" spans="3:50" ht="15.75">
      <c r="C23" s="30"/>
      <c r="D23" s="30"/>
      <c r="E23" s="31"/>
      <c r="F23" s="76"/>
      <c r="G23" s="30"/>
      <c r="H23" s="30"/>
      <c r="I23" s="30"/>
      <c r="J23" s="30"/>
      <c r="K23" s="48"/>
      <c r="U23" s="49"/>
      <c r="V23" s="34" t="s">
        <v>25</v>
      </c>
      <c r="W23" s="30" t="s">
        <v>26</v>
      </c>
      <c r="X23" s="30"/>
      <c r="Y23" s="30"/>
      <c r="Z23" s="30"/>
      <c r="AA23" s="30"/>
      <c r="AB23" s="30"/>
      <c r="AC23" s="30"/>
      <c r="AD23" s="30"/>
      <c r="AE23" s="74"/>
      <c r="AF23" s="30"/>
      <c r="AG23" s="74"/>
      <c r="AH23" s="30"/>
      <c r="AI23" s="30"/>
      <c r="AJ23" s="30"/>
      <c r="AK23" s="30"/>
      <c r="AL23" s="30"/>
      <c r="AM23" s="30"/>
      <c r="AN23" s="30"/>
      <c r="AO23" s="74"/>
      <c r="AP23" s="74"/>
      <c r="AQ23" s="30"/>
      <c r="AR23" s="30"/>
      <c r="AS23" s="30"/>
      <c r="AT23" s="30"/>
      <c r="AU23" s="30"/>
      <c r="AV23" s="30"/>
      <c r="AW23" s="30"/>
      <c r="AX23" s="30"/>
    </row>
    <row r="24" spans="3:48" ht="15.75">
      <c r="C24" s="30"/>
      <c r="D24" s="30"/>
      <c r="E24" s="31"/>
      <c r="F24" s="76"/>
      <c r="G24" s="30"/>
      <c r="H24" s="30"/>
      <c r="I24" s="30"/>
      <c r="J24" s="30"/>
      <c r="K24" s="48"/>
      <c r="AC24" s="20"/>
      <c r="AD24" s="20"/>
      <c r="AM24" s="20"/>
      <c r="AN24" s="20"/>
      <c r="AQ24" s="20"/>
      <c r="AR24" s="20"/>
      <c r="AS24" s="20"/>
      <c r="AU24" s="20"/>
      <c r="AV24" s="20"/>
    </row>
    <row r="25" spans="3:48" ht="15">
      <c r="C25" s="30"/>
      <c r="D25" s="30"/>
      <c r="E25" s="31"/>
      <c r="F25" s="109"/>
      <c r="G25" s="109"/>
      <c r="H25" s="109"/>
      <c r="I25" s="109"/>
      <c r="J25" s="109"/>
      <c r="K25" s="109"/>
      <c r="U25" s="20">
        <v>0</v>
      </c>
      <c r="V25" s="30" t="s">
        <v>25</v>
      </c>
      <c r="W25" s="30" t="s">
        <v>34</v>
      </c>
      <c r="X25" s="30"/>
      <c r="Y25" s="30"/>
      <c r="Z25" s="30"/>
      <c r="AA25" s="30"/>
      <c r="AB25" s="30"/>
      <c r="AC25" s="30"/>
      <c r="AD25" s="30"/>
      <c r="AE25" s="74"/>
      <c r="AF25" s="30"/>
      <c r="AG25" s="74"/>
      <c r="AH25" s="30"/>
      <c r="AI25" s="30"/>
      <c r="AJ25" s="30"/>
      <c r="AK25" s="30"/>
      <c r="AL25" s="30"/>
      <c r="AM25" s="30"/>
      <c r="AN25" s="30"/>
      <c r="AO25" s="74"/>
      <c r="AP25" s="74"/>
      <c r="AQ25" s="30"/>
      <c r="AR25" s="30"/>
      <c r="AS25" s="30"/>
      <c r="AT25" s="30"/>
      <c r="AU25" s="30"/>
      <c r="AV25" s="30"/>
    </row>
    <row r="26" spans="3:10" ht="15">
      <c r="C26" s="30"/>
      <c r="D26" s="31"/>
      <c r="E26" s="40"/>
      <c r="F26" s="77"/>
      <c r="G26" s="40"/>
      <c r="H26" s="40"/>
      <c r="I26" s="40"/>
      <c r="J26" s="30"/>
    </row>
    <row r="27" spans="3:24" ht="15">
      <c r="C27" s="30"/>
      <c r="D27" s="31"/>
      <c r="E27" s="40"/>
      <c r="F27" s="78"/>
      <c r="G27" s="44"/>
      <c r="H27" s="44"/>
      <c r="I27" s="44"/>
      <c r="J27" s="30"/>
      <c r="X27" s="22"/>
    </row>
    <row r="28" spans="1:10" ht="15">
      <c r="A28" s="32"/>
      <c r="C28" s="30"/>
      <c r="D28" s="31"/>
      <c r="E28" s="109"/>
      <c r="F28" s="109"/>
      <c r="G28" s="109"/>
      <c r="H28" s="109"/>
      <c r="I28" s="109"/>
      <c r="J28" s="30"/>
    </row>
    <row r="29" spans="5:9" ht="12.75">
      <c r="E29" s="45"/>
      <c r="F29" s="79"/>
      <c r="G29" s="46"/>
      <c r="H29" s="46"/>
      <c r="I29" s="46"/>
    </row>
    <row r="30" ht="12.75">
      <c r="E30" s="21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</sheetData>
  <sheetProtection/>
  <mergeCells count="13">
    <mergeCell ref="E2:E6"/>
    <mergeCell ref="F3:BE3"/>
    <mergeCell ref="F5:BE5"/>
    <mergeCell ref="BF2:BF6"/>
    <mergeCell ref="A7:A21"/>
    <mergeCell ref="B21:C21"/>
    <mergeCell ref="F25:K25"/>
    <mergeCell ref="E28:I28"/>
    <mergeCell ref="B1:BE1"/>
    <mergeCell ref="A2:A6"/>
    <mergeCell ref="B2:B6"/>
    <mergeCell ref="C2:C6"/>
    <mergeCell ref="D2:D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69"/>
  <sheetViews>
    <sheetView zoomScale="60" zoomScaleNormal="60" zoomScalePageLayoutView="0" workbookViewId="0" topLeftCell="A24">
      <selection activeCell="B32" sqref="B32:BV32"/>
    </sheetView>
  </sheetViews>
  <sheetFormatPr defaultColWidth="9.00390625" defaultRowHeight="12.75"/>
  <cols>
    <col min="1" max="1" width="5.00390625" style="0" customWidth="1"/>
    <col min="2" max="7" width="2.875" style="0" customWidth="1"/>
    <col min="8" max="74" width="2.875" style="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spans="2:73" ht="30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2:73" ht="36" customHeight="1">
      <c r="B3" s="86" t="s">
        <v>109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2:73" ht="41.25" customHeight="1">
      <c r="B4" s="86" t="s">
        <v>110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ht="21.75" customHeight="1"/>
    <row r="6" ht="21.75" customHeight="1"/>
    <row r="7" ht="21.75" customHeight="1"/>
    <row r="8" ht="21.75" customHeight="1"/>
    <row r="9" ht="14.25" customHeight="1"/>
    <row r="10" spans="1:73" ht="39" customHeight="1">
      <c r="A10" s="8"/>
      <c r="B10" s="8"/>
      <c r="C10" s="8"/>
      <c r="D10" s="8"/>
      <c r="E10" s="8"/>
      <c r="F10" s="8"/>
      <c r="G10" s="8"/>
      <c r="AJ10" s="87" t="s">
        <v>14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</row>
    <row r="11" spans="1:73" ht="40.5" customHeight="1">
      <c r="A11" s="8"/>
      <c r="B11" s="8"/>
      <c r="C11" s="8"/>
      <c r="D11" s="8"/>
      <c r="E11" s="8"/>
      <c r="F11" s="8"/>
      <c r="G11" s="8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</row>
    <row r="12" spans="1:73" ht="37.5" customHeight="1">
      <c r="A12" s="8"/>
      <c r="B12" s="8"/>
      <c r="C12" s="8"/>
      <c r="D12" s="8"/>
      <c r="E12" s="8"/>
      <c r="F12" s="8"/>
      <c r="G12" s="8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</row>
    <row r="13" spans="1:73" ht="39.75" customHeight="1">
      <c r="A13" s="8"/>
      <c r="B13" s="8"/>
      <c r="C13" s="8"/>
      <c r="D13" s="8"/>
      <c r="E13" s="8"/>
      <c r="F13" s="8"/>
      <c r="G13" s="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</row>
    <row r="14" spans="1:73" ht="16.5" customHeight="1">
      <c r="A14" s="8"/>
      <c r="B14" s="8"/>
      <c r="C14" s="8"/>
      <c r="D14" s="8"/>
      <c r="E14" s="8"/>
      <c r="F14" s="8"/>
      <c r="G14" s="8"/>
      <c r="AJ14" s="2"/>
      <c r="AK14" s="19"/>
      <c r="AL14" s="19"/>
      <c r="AM14" s="19"/>
      <c r="AN14" s="19"/>
      <c r="AO14" s="19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</row>
    <row r="15" spans="1:73" ht="34.5" customHeight="1">
      <c r="A15" s="8"/>
      <c r="B15" s="8"/>
      <c r="C15" s="8"/>
      <c r="D15" s="8"/>
      <c r="E15" s="8"/>
      <c r="F15" s="8"/>
      <c r="G15" s="8"/>
      <c r="Z15" s="7"/>
      <c r="AB15" s="7"/>
      <c r="AC15" s="7"/>
      <c r="AD15" s="7"/>
      <c r="AE15" s="7"/>
      <c r="AF15" s="7"/>
      <c r="AG15" s="7"/>
      <c r="AH15" s="7"/>
      <c r="AI15" s="7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60" ht="21.75" customHeight="1">
      <c r="A16" s="8"/>
      <c r="B16" s="8"/>
      <c r="C16" s="8"/>
      <c r="D16" s="8"/>
      <c r="E16" s="8"/>
      <c r="F16" s="8"/>
      <c r="G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.75" customHeight="1">
      <c r="A22" s="8"/>
      <c r="B22" s="8"/>
      <c r="C22" s="8"/>
      <c r="D22" s="8"/>
      <c r="E22" s="8"/>
      <c r="F22" s="8"/>
      <c r="G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.75" customHeight="1">
      <c r="A23" s="8"/>
      <c r="B23" s="8"/>
      <c r="C23" s="8"/>
      <c r="D23" s="8"/>
      <c r="E23" s="8"/>
      <c r="F23" s="8"/>
      <c r="G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.75" customHeight="1">
      <c r="A24" s="8"/>
      <c r="B24" s="8"/>
      <c r="C24" s="8"/>
      <c r="D24" s="8"/>
      <c r="E24" s="8"/>
      <c r="F24" s="8"/>
      <c r="G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3" ht="21.75" customHeight="1">
      <c r="A25" s="10"/>
      <c r="Z25" s="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90"/>
      <c r="BC25" s="90"/>
      <c r="BD25" s="90"/>
      <c r="BE25" s="90"/>
      <c r="BF25" s="90"/>
      <c r="BG25" s="90"/>
      <c r="BH25" s="90"/>
      <c r="BI25" s="90"/>
      <c r="BJ25" s="90"/>
      <c r="BK25" s="90"/>
    </row>
    <row r="26" spans="1:56" ht="21.75" customHeight="1">
      <c r="A26" s="1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D26" s="7"/>
    </row>
    <row r="27" spans="1:74" ht="60.75">
      <c r="A27" s="10"/>
      <c r="B27" s="91" t="s">
        <v>15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</row>
    <row r="28" spans="1:74" ht="40.5">
      <c r="A28" s="10"/>
      <c r="B28" s="93" t="s">
        <v>35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</row>
    <row r="29" spans="1:74" ht="15" customHeight="1">
      <c r="A29" s="10"/>
      <c r="B29" s="11"/>
      <c r="C29" s="11"/>
      <c r="D29" s="11"/>
      <c r="E29" s="11"/>
      <c r="F29" s="11"/>
      <c r="G29" s="11"/>
      <c r="H29" s="5"/>
      <c r="I29" s="5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13"/>
      <c r="BD29" s="13"/>
      <c r="BE29" s="13"/>
      <c r="BF29" s="13"/>
      <c r="BG29" s="13"/>
      <c r="BH29" s="13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40.5">
      <c r="A30" s="10"/>
      <c r="B30" s="93" t="s">
        <v>36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</row>
    <row r="31" ht="18.75" customHeight="1">
      <c r="A31" s="10"/>
    </row>
    <row r="32" spans="1:74" ht="45">
      <c r="A32" s="10"/>
      <c r="B32" s="95" t="s">
        <v>112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</row>
    <row r="33" spans="1:74" ht="12" customHeight="1" hidden="1">
      <c r="A33" s="10"/>
      <c r="B33" s="11"/>
      <c r="C33" s="11"/>
      <c r="D33" s="11"/>
      <c r="E33" s="11"/>
      <c r="F33" s="11"/>
      <c r="G33" s="11"/>
      <c r="H33" s="5"/>
      <c r="I33" s="5"/>
      <c r="J33" s="13"/>
      <c r="K33" s="13"/>
      <c r="L33" s="13"/>
      <c r="M33" s="13"/>
      <c r="N33" s="13"/>
      <c r="O33" s="13"/>
      <c r="P33" s="13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3"/>
      <c r="BC33" s="13"/>
      <c r="BD33" s="14"/>
      <c r="BE33" s="13"/>
      <c r="BF33" s="13"/>
      <c r="BG33" s="13"/>
      <c r="BH33" s="13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42" customHeight="1">
      <c r="A34" s="10"/>
      <c r="B34" s="89" t="s">
        <v>6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</row>
    <row r="35" spans="1:74" ht="44.25" customHeight="1">
      <c r="A35" s="10"/>
      <c r="B35" s="93" t="s">
        <v>43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</row>
    <row r="36" spans="54:63" ht="21.75" customHeight="1">
      <c r="BB36" s="98"/>
      <c r="BC36" s="98"/>
      <c r="BD36" s="98"/>
      <c r="BE36" s="98"/>
      <c r="BF36" s="98"/>
      <c r="BG36" s="98"/>
      <c r="BH36" s="98"/>
      <c r="BI36" s="98"/>
      <c r="BJ36" s="98"/>
      <c r="BK36" s="98"/>
    </row>
    <row r="37" spans="1:73" ht="40.5" customHeight="1">
      <c r="A37" s="9"/>
      <c r="B37" s="100" t="s">
        <v>44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1.75" customHeight="1">
      <c r="A43" s="9"/>
      <c r="B43" s="9"/>
      <c r="C43" s="9"/>
      <c r="D43" s="9"/>
      <c r="E43" s="9"/>
      <c r="F43" s="9"/>
      <c r="G43" s="9"/>
    </row>
    <row r="44" spans="1:7" ht="21.75" customHeight="1">
      <c r="A44" s="9"/>
      <c r="B44" s="9"/>
      <c r="C44" s="9"/>
      <c r="D44" s="9"/>
      <c r="E44" s="9"/>
      <c r="F44" s="9"/>
      <c r="G44" s="9"/>
    </row>
    <row r="45" spans="1:7" ht="21.75" customHeight="1">
      <c r="A45" s="9"/>
      <c r="B45" s="9"/>
      <c r="C45" s="9"/>
      <c r="D45" s="9"/>
      <c r="E45" s="9"/>
      <c r="F45" s="9"/>
      <c r="G45" s="9"/>
    </row>
    <row r="46" spans="1:7" ht="21.75" customHeight="1">
      <c r="A46" s="9"/>
      <c r="B46" s="9"/>
      <c r="C46" s="9"/>
      <c r="D46" s="9"/>
      <c r="E46" s="9"/>
      <c r="F46" s="9"/>
      <c r="G46" s="9"/>
    </row>
    <row r="47" spans="1:7" ht="21.75" customHeight="1">
      <c r="A47" s="9"/>
      <c r="B47" s="9"/>
      <c r="C47" s="9"/>
      <c r="D47" s="9"/>
      <c r="E47" s="9"/>
      <c r="F47" s="9"/>
      <c r="G47" s="9"/>
    </row>
    <row r="48" spans="1:7" ht="21.75" customHeight="1">
      <c r="A48" s="9"/>
      <c r="B48" s="9"/>
      <c r="C48" s="9"/>
      <c r="D48" s="9"/>
      <c r="E48" s="9"/>
      <c r="F48" s="9"/>
      <c r="G48" s="9"/>
    </row>
    <row r="49" spans="1:7" ht="21.75" customHeight="1">
      <c r="A49" s="9"/>
      <c r="B49" s="9"/>
      <c r="C49" s="9"/>
      <c r="D49" s="9"/>
      <c r="E49" s="9"/>
      <c r="F49" s="9"/>
      <c r="G49" s="9"/>
    </row>
    <row r="50" spans="1:7" ht="21.75" customHeight="1">
      <c r="A50" s="9"/>
      <c r="B50" s="9"/>
      <c r="C50" s="9"/>
      <c r="D50" s="9"/>
      <c r="E50" s="9"/>
      <c r="F50" s="9"/>
      <c r="G50" s="9"/>
    </row>
    <row r="51" spans="1:7" ht="21.75" customHeight="1">
      <c r="A51" s="9"/>
      <c r="B51" s="9"/>
      <c r="C51" s="9"/>
      <c r="D51" s="9"/>
      <c r="E51" s="9"/>
      <c r="F51" s="9"/>
      <c r="G51" s="9"/>
    </row>
    <row r="52" spans="1:74" ht="36.75" customHeight="1">
      <c r="A52" s="9"/>
      <c r="B52" s="9"/>
      <c r="C52" s="9"/>
      <c r="D52" s="9"/>
      <c r="E52" s="9"/>
      <c r="F52" s="9"/>
      <c r="G52" s="9"/>
      <c r="AE52" s="102" t="s">
        <v>114</v>
      </c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1:74" ht="36.75" customHeight="1">
      <c r="A53" s="9"/>
      <c r="B53" s="9"/>
      <c r="C53" s="9"/>
      <c r="D53" s="9"/>
      <c r="E53" s="9"/>
      <c r="F53" s="9"/>
      <c r="G53" s="9"/>
      <c r="AE53" s="85" t="s">
        <v>27</v>
      </c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</row>
    <row r="54" spans="1:74" ht="36.75" customHeight="1">
      <c r="A54" s="9"/>
      <c r="B54" s="9"/>
      <c r="C54" s="9"/>
      <c r="D54" s="9"/>
      <c r="E54" s="9"/>
      <c r="F54" s="9"/>
      <c r="G54" s="9"/>
      <c r="AE54" s="85" t="s">
        <v>28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</row>
    <row r="55" spans="1:74" ht="36.75" customHeight="1">
      <c r="A55" s="9"/>
      <c r="B55" s="9"/>
      <c r="C55" s="9"/>
      <c r="D55" s="9"/>
      <c r="E55" s="9"/>
      <c r="F55" s="9"/>
      <c r="G55" s="9"/>
      <c r="AE55" s="84" t="s">
        <v>7</v>
      </c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</row>
    <row r="56" spans="1:74" ht="36.75" customHeight="1">
      <c r="A56" s="9"/>
      <c r="B56" s="9"/>
      <c r="C56" s="9"/>
      <c r="D56" s="9"/>
      <c r="E56" s="9"/>
      <c r="F56" s="9"/>
      <c r="G56" s="9"/>
      <c r="AE56" s="103" t="s">
        <v>8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</row>
    <row r="57" spans="1:74" ht="36.75" customHeight="1">
      <c r="A57" s="9"/>
      <c r="B57" s="9"/>
      <c r="C57" s="9"/>
      <c r="D57" s="9"/>
      <c r="E57" s="9"/>
      <c r="F57" s="9"/>
      <c r="G57" s="9"/>
      <c r="AE57" s="103" t="s">
        <v>113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</row>
    <row r="58" spans="1:74" ht="42" customHeight="1">
      <c r="A58" s="9"/>
      <c r="B58" s="9"/>
      <c r="C58" s="9"/>
      <c r="D58" s="9"/>
      <c r="E58" s="9"/>
      <c r="F58" s="9"/>
      <c r="G58" s="9"/>
      <c r="AM58" s="1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42" customHeight="1">
      <c r="A59" s="9"/>
      <c r="B59" s="9"/>
      <c r="C59" s="9"/>
      <c r="D59" s="9"/>
      <c r="E59" s="9"/>
      <c r="F59" s="9"/>
      <c r="G59" s="9"/>
      <c r="AM59" s="16"/>
      <c r="AN59" s="17"/>
      <c r="AO59" s="17"/>
      <c r="AP59" s="17"/>
      <c r="AQ59" s="17"/>
      <c r="AR59" s="17"/>
      <c r="AS59" s="17"/>
      <c r="AT59" s="17" t="s">
        <v>29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42" customHeight="1">
      <c r="A60" s="9"/>
      <c r="B60" s="9"/>
      <c r="C60" s="9"/>
      <c r="D60" s="9"/>
      <c r="E60" s="9"/>
      <c r="F60" s="9"/>
      <c r="G60" s="9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42" customHeight="1">
      <c r="A61" s="9"/>
      <c r="B61" s="9"/>
      <c r="C61" s="9"/>
      <c r="D61" s="9"/>
      <c r="E61" s="9"/>
      <c r="F61" s="9"/>
      <c r="G61" s="9"/>
      <c r="AM61" s="16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42" customHeight="1">
      <c r="A62" s="9"/>
      <c r="B62" s="9"/>
      <c r="C62" s="9"/>
      <c r="D62" s="9"/>
      <c r="E62" s="9"/>
      <c r="F62" s="9"/>
      <c r="G62" s="9"/>
      <c r="AM62" s="16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42" customHeight="1">
      <c r="A63" s="9"/>
      <c r="B63" s="9"/>
      <c r="C63" s="9"/>
      <c r="D63" s="9"/>
      <c r="E63" s="9"/>
      <c r="F63" s="9"/>
      <c r="G63" s="9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" ht="21.75" customHeight="1">
      <c r="A64" s="9"/>
      <c r="B64" s="9"/>
      <c r="C64" s="9"/>
      <c r="D64" s="9"/>
      <c r="E64" s="9"/>
      <c r="F64" s="9"/>
      <c r="G64" s="9"/>
    </row>
    <row r="65" spans="1:7" ht="21.75" customHeight="1">
      <c r="A65" s="9"/>
      <c r="B65" s="9"/>
      <c r="C65" s="9"/>
      <c r="D65" s="9"/>
      <c r="E65" s="9"/>
      <c r="F65" s="9"/>
      <c r="G65" s="9"/>
    </row>
    <row r="66" spans="1:7" ht="21.75" customHeight="1">
      <c r="A66" s="9"/>
      <c r="B66" s="9"/>
      <c r="C66" s="9"/>
      <c r="D66" s="9"/>
      <c r="E66" s="9"/>
      <c r="F66" s="9"/>
      <c r="G66" s="9"/>
    </row>
    <row r="67" spans="1:73" ht="30.75" customHeight="1">
      <c r="A67" s="9"/>
      <c r="B67" s="99" t="s">
        <v>42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</row>
    <row r="68" spans="1:7" ht="21.75" customHeight="1">
      <c r="A68" s="9"/>
      <c r="B68" s="9"/>
      <c r="C68" s="9"/>
      <c r="D68" s="9"/>
      <c r="E68" s="9"/>
      <c r="F68" s="9"/>
      <c r="G68" s="9"/>
    </row>
    <row r="69" spans="1:7" ht="21.75" customHeight="1">
      <c r="A69" s="9"/>
      <c r="B69" s="9"/>
      <c r="C69" s="9"/>
      <c r="D69" s="9"/>
      <c r="E69" s="9"/>
      <c r="F69" s="9"/>
      <c r="G69" s="9"/>
    </row>
    <row r="70" ht="21.75" customHeight="1"/>
    <row r="79" ht="11.25" customHeight="1"/>
    <row r="80" ht="12.75" customHeight="1"/>
  </sheetData>
  <sheetProtection/>
  <mergeCells count="26">
    <mergeCell ref="AE57:BV57"/>
    <mergeCell ref="B67:BU67"/>
    <mergeCell ref="B37:BU37"/>
    <mergeCell ref="AE52:BV52"/>
    <mergeCell ref="AE53:BV53"/>
    <mergeCell ref="AE54:BV54"/>
    <mergeCell ref="AE55:BV55"/>
    <mergeCell ref="AE56:BV56"/>
    <mergeCell ref="B30:BV30"/>
    <mergeCell ref="B32:BV32"/>
    <mergeCell ref="Q33:BA33"/>
    <mergeCell ref="B34:BV34"/>
    <mergeCell ref="B35:BV35"/>
    <mergeCell ref="BB36:BK36"/>
    <mergeCell ref="AJ13:BU13"/>
    <mergeCell ref="AP14:BU14"/>
    <mergeCell ref="AJ15:BD15"/>
    <mergeCell ref="BB25:BK25"/>
    <mergeCell ref="B27:BV27"/>
    <mergeCell ref="B28:BV28"/>
    <mergeCell ref="B2:BU2"/>
    <mergeCell ref="B3:BU3"/>
    <mergeCell ref="B4:BU4"/>
    <mergeCell ref="AJ10:BU10"/>
    <mergeCell ref="AJ11:BU11"/>
    <mergeCell ref="AJ12:BU12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24"/>
  <sheetViews>
    <sheetView zoomScale="76" zoomScaleNormal="76" zoomScalePageLayoutView="0" workbookViewId="0" topLeftCell="A2">
      <selection activeCell="AM10" sqref="AM10"/>
    </sheetView>
  </sheetViews>
  <sheetFormatPr defaultColWidth="9.00390625" defaultRowHeight="12.75"/>
  <cols>
    <col min="1" max="1" width="3.125" style="20" customWidth="1"/>
    <col min="2" max="2" width="11.125" style="20" customWidth="1"/>
    <col min="3" max="3" width="26.125" style="20" customWidth="1"/>
    <col min="4" max="4" width="5.875" style="21" bestFit="1" customWidth="1"/>
    <col min="5" max="5" width="6.375" style="20" customWidth="1"/>
    <col min="6" max="6" width="3.875" style="63" customWidth="1"/>
    <col min="7" max="14" width="3.875" style="20" customWidth="1"/>
    <col min="15" max="15" width="3.875" style="63" customWidth="1"/>
    <col min="16" max="28" width="3.875" style="20" customWidth="1"/>
    <col min="29" max="30" width="3.875" style="22" customWidth="1"/>
    <col min="31" max="31" width="3.875" style="63" customWidth="1"/>
    <col min="32" max="32" width="3.875" style="20" customWidth="1"/>
    <col min="33" max="33" width="3.875" style="63" customWidth="1"/>
    <col min="34" max="38" width="3.875" style="20" customWidth="1"/>
    <col min="39" max="40" width="3.875" style="22" customWidth="1"/>
    <col min="41" max="42" width="3.875" style="63" customWidth="1"/>
    <col min="43" max="45" width="3.875" style="22" customWidth="1"/>
    <col min="46" max="46" width="3.875" style="20" customWidth="1"/>
    <col min="47" max="48" width="3.875" style="22" customWidth="1"/>
    <col min="49" max="57" width="3.875" style="20" customWidth="1"/>
    <col min="58" max="58" width="6.75390625" style="20" customWidth="1"/>
    <col min="59" max="16384" width="9.125" style="20" customWidth="1"/>
  </cols>
  <sheetData>
    <row r="1" spans="2:58" ht="33" customHeight="1">
      <c r="B1" s="110" t="s">
        <v>119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23"/>
    </row>
    <row r="2" spans="1:58" ht="90.75" customHeight="1">
      <c r="A2" s="104" t="s">
        <v>16</v>
      </c>
      <c r="B2" s="104" t="s">
        <v>0</v>
      </c>
      <c r="C2" s="111" t="s">
        <v>17</v>
      </c>
      <c r="D2" s="114" t="s">
        <v>18</v>
      </c>
      <c r="E2" s="104" t="s">
        <v>19</v>
      </c>
      <c r="F2" s="59" t="s">
        <v>40</v>
      </c>
      <c r="G2" s="50" t="s">
        <v>45</v>
      </c>
      <c r="H2" s="50" t="s">
        <v>61</v>
      </c>
      <c r="I2" s="50" t="s">
        <v>62</v>
      </c>
      <c r="J2" s="50" t="s">
        <v>63</v>
      </c>
      <c r="K2" s="50" t="s">
        <v>64</v>
      </c>
      <c r="L2" s="50" t="s">
        <v>65</v>
      </c>
      <c r="M2" s="50" t="s">
        <v>66</v>
      </c>
      <c r="N2" s="50" t="s">
        <v>67</v>
      </c>
      <c r="O2" s="59" t="s">
        <v>68</v>
      </c>
      <c r="P2" s="50" t="s">
        <v>69</v>
      </c>
      <c r="Q2" s="50" t="s">
        <v>70</v>
      </c>
      <c r="R2" s="50" t="s">
        <v>41</v>
      </c>
      <c r="S2" s="50" t="s">
        <v>71</v>
      </c>
      <c r="T2" s="50" t="s">
        <v>72</v>
      </c>
      <c r="U2" s="50" t="s">
        <v>73</v>
      </c>
      <c r="V2" s="50" t="s">
        <v>74</v>
      </c>
      <c r="W2" s="50" t="s">
        <v>75</v>
      </c>
      <c r="X2" s="50" t="s">
        <v>37</v>
      </c>
      <c r="Y2" s="50" t="s">
        <v>76</v>
      </c>
      <c r="Z2" s="50" t="s">
        <v>77</v>
      </c>
      <c r="AA2" s="50" t="s">
        <v>78</v>
      </c>
      <c r="AB2" s="50" t="s">
        <v>79</v>
      </c>
      <c r="AC2" s="50" t="s">
        <v>80</v>
      </c>
      <c r="AD2" s="50" t="s">
        <v>81</v>
      </c>
      <c r="AE2" s="59" t="s">
        <v>82</v>
      </c>
      <c r="AF2" s="50" t="s">
        <v>83</v>
      </c>
      <c r="AG2" s="59" t="s">
        <v>84</v>
      </c>
      <c r="AH2" s="50" t="s">
        <v>85</v>
      </c>
      <c r="AI2" s="50" t="s">
        <v>86</v>
      </c>
      <c r="AJ2" s="50" t="s">
        <v>87</v>
      </c>
      <c r="AK2" s="50" t="s">
        <v>88</v>
      </c>
      <c r="AL2" s="50" t="s">
        <v>89</v>
      </c>
      <c r="AM2" s="50" t="s">
        <v>90</v>
      </c>
      <c r="AN2" s="50" t="s">
        <v>91</v>
      </c>
      <c r="AO2" s="59" t="s">
        <v>92</v>
      </c>
      <c r="AP2" s="59" t="s">
        <v>93</v>
      </c>
      <c r="AQ2" s="50" t="s">
        <v>94</v>
      </c>
      <c r="AR2" s="50" t="s">
        <v>95</v>
      </c>
      <c r="AS2" s="50" t="s">
        <v>96</v>
      </c>
      <c r="AT2" s="50" t="s">
        <v>97</v>
      </c>
      <c r="AU2" s="50" t="s">
        <v>98</v>
      </c>
      <c r="AV2" s="50" t="s">
        <v>99</v>
      </c>
      <c r="AW2" s="50" t="s">
        <v>100</v>
      </c>
      <c r="AX2" s="50" t="s">
        <v>101</v>
      </c>
      <c r="AY2" s="50" t="s">
        <v>102</v>
      </c>
      <c r="AZ2" s="50" t="s">
        <v>103</v>
      </c>
      <c r="BA2" s="50" t="s">
        <v>104</v>
      </c>
      <c r="BB2" s="50" t="s">
        <v>105</v>
      </c>
      <c r="BC2" s="50" t="s">
        <v>106</v>
      </c>
      <c r="BD2" s="50" t="s">
        <v>107</v>
      </c>
      <c r="BE2" s="50" t="s">
        <v>108</v>
      </c>
      <c r="BF2" s="104" t="s">
        <v>20</v>
      </c>
    </row>
    <row r="3" spans="1:58" ht="12.75">
      <c r="A3" s="104"/>
      <c r="B3" s="104"/>
      <c r="C3" s="112"/>
      <c r="D3" s="114"/>
      <c r="E3" s="104"/>
      <c r="F3" s="115" t="s">
        <v>21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04"/>
    </row>
    <row r="4" spans="1:58" ht="12.75">
      <c r="A4" s="104"/>
      <c r="B4" s="104"/>
      <c r="C4" s="112"/>
      <c r="D4" s="114"/>
      <c r="E4" s="104"/>
      <c r="F4" s="65">
        <v>35</v>
      </c>
      <c r="G4" s="24">
        <v>36</v>
      </c>
      <c r="H4" s="24">
        <v>37</v>
      </c>
      <c r="I4" s="24">
        <v>38</v>
      </c>
      <c r="J4" s="24">
        <v>39</v>
      </c>
      <c r="K4" s="24">
        <v>40</v>
      </c>
      <c r="L4" s="24">
        <v>41</v>
      </c>
      <c r="M4" s="25">
        <v>42</v>
      </c>
      <c r="N4" s="25">
        <v>43</v>
      </c>
      <c r="O4" s="60">
        <v>44</v>
      </c>
      <c r="P4" s="25">
        <v>45</v>
      </c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35">
        <v>6</v>
      </c>
      <c r="AD4" s="35">
        <v>1</v>
      </c>
      <c r="AE4" s="60">
        <v>8</v>
      </c>
      <c r="AF4" s="25">
        <v>9</v>
      </c>
      <c r="AG4" s="60">
        <v>10</v>
      </c>
      <c r="AH4" s="25">
        <v>4</v>
      </c>
      <c r="AI4" s="25">
        <v>12</v>
      </c>
      <c r="AJ4" s="25">
        <v>13</v>
      </c>
      <c r="AK4" s="25">
        <v>14</v>
      </c>
      <c r="AL4" s="25">
        <v>15</v>
      </c>
      <c r="AM4" s="25">
        <v>15</v>
      </c>
      <c r="AN4" s="25">
        <v>17</v>
      </c>
      <c r="AO4" s="60">
        <v>18</v>
      </c>
      <c r="AP4" s="60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25">
        <v>26</v>
      </c>
      <c r="AX4" s="25">
        <v>27</v>
      </c>
      <c r="AY4" s="25">
        <v>28</v>
      </c>
      <c r="AZ4" s="25">
        <v>29</v>
      </c>
      <c r="BA4" s="25">
        <v>30</v>
      </c>
      <c r="BB4" s="25">
        <v>31</v>
      </c>
      <c r="BC4" s="25">
        <v>32</v>
      </c>
      <c r="BD4" s="25">
        <v>33</v>
      </c>
      <c r="BE4" s="25">
        <v>34</v>
      </c>
      <c r="BF4" s="104"/>
    </row>
    <row r="5" spans="1:58" ht="12.75">
      <c r="A5" s="104"/>
      <c r="B5" s="104"/>
      <c r="C5" s="112"/>
      <c r="D5" s="114"/>
      <c r="E5" s="104"/>
      <c r="F5" s="117" t="s">
        <v>22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04"/>
    </row>
    <row r="6" spans="1:58" ht="12.75">
      <c r="A6" s="104"/>
      <c r="B6" s="104"/>
      <c r="C6" s="113"/>
      <c r="D6" s="114"/>
      <c r="E6" s="104"/>
      <c r="F6" s="65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5">
        <v>8</v>
      </c>
      <c r="N6" s="25">
        <v>9</v>
      </c>
      <c r="O6" s="60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35">
        <v>24</v>
      </c>
      <c r="AD6" s="35">
        <v>25</v>
      </c>
      <c r="AE6" s="60">
        <v>26</v>
      </c>
      <c r="AF6" s="25">
        <v>27</v>
      </c>
      <c r="AG6" s="60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60">
        <v>36</v>
      </c>
      <c r="AP6" s="60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25">
        <v>44</v>
      </c>
      <c r="AX6" s="25">
        <v>45</v>
      </c>
      <c r="AY6" s="25">
        <v>46</v>
      </c>
      <c r="AZ6" s="25">
        <v>47</v>
      </c>
      <c r="BA6" s="25">
        <v>48</v>
      </c>
      <c r="BB6" s="25">
        <v>49</v>
      </c>
      <c r="BC6" s="25">
        <v>50</v>
      </c>
      <c r="BD6" s="25">
        <v>51</v>
      </c>
      <c r="BE6" s="25">
        <v>52</v>
      </c>
      <c r="BF6" s="104"/>
    </row>
    <row r="7" spans="1:58" ht="12.75" customHeight="1">
      <c r="A7" s="105" t="s">
        <v>23</v>
      </c>
      <c r="B7" s="26" t="s">
        <v>38</v>
      </c>
      <c r="C7" s="26" t="s">
        <v>1</v>
      </c>
      <c r="D7" s="29">
        <f>SUM(D8:D20)</f>
        <v>1476</v>
      </c>
      <c r="E7" s="29">
        <f aca="true" t="shared" si="0" ref="E7:E19">D7-BF7</f>
        <v>0</v>
      </c>
      <c r="F7" s="61">
        <f aca="true" t="shared" si="1" ref="F7:V7">SUM(F8:F20)</f>
        <v>12</v>
      </c>
      <c r="G7" s="33">
        <f t="shared" si="1"/>
        <v>36</v>
      </c>
      <c r="H7" s="33">
        <f t="shared" si="1"/>
        <v>36</v>
      </c>
      <c r="I7" s="33">
        <f t="shared" si="1"/>
        <v>36</v>
      </c>
      <c r="J7" s="33">
        <f t="shared" si="1"/>
        <v>36</v>
      </c>
      <c r="K7" s="33">
        <f t="shared" si="1"/>
        <v>36</v>
      </c>
      <c r="L7" s="33">
        <f t="shared" si="1"/>
        <v>36</v>
      </c>
      <c r="M7" s="33">
        <f t="shared" si="1"/>
        <v>36</v>
      </c>
      <c r="N7" s="33">
        <f t="shared" si="1"/>
        <v>36</v>
      </c>
      <c r="O7" s="61">
        <f t="shared" si="1"/>
        <v>30</v>
      </c>
      <c r="P7" s="33">
        <f t="shared" si="1"/>
        <v>36</v>
      </c>
      <c r="Q7" s="33">
        <f t="shared" si="1"/>
        <v>36</v>
      </c>
      <c r="R7" s="33">
        <f t="shared" si="1"/>
        <v>36</v>
      </c>
      <c r="S7" s="33">
        <f t="shared" si="1"/>
        <v>36</v>
      </c>
      <c r="T7" s="33">
        <f t="shared" si="1"/>
        <v>36</v>
      </c>
      <c r="U7" s="33">
        <f t="shared" si="1"/>
        <v>36</v>
      </c>
      <c r="V7" s="33">
        <f t="shared" si="1"/>
        <v>36</v>
      </c>
      <c r="W7" s="57">
        <f>W21</f>
        <v>36</v>
      </c>
      <c r="X7" s="53">
        <f aca="true" t="shared" si="2" ref="X7:BE7">SUM(X8:X20)</f>
        <v>0</v>
      </c>
      <c r="Y7" s="53">
        <f t="shared" si="2"/>
        <v>0</v>
      </c>
      <c r="Z7" s="33">
        <f t="shared" si="2"/>
        <v>36</v>
      </c>
      <c r="AA7" s="33">
        <f t="shared" si="2"/>
        <v>36</v>
      </c>
      <c r="AB7" s="33">
        <f t="shared" si="2"/>
        <v>36</v>
      </c>
      <c r="AC7" s="37">
        <f t="shared" si="2"/>
        <v>36</v>
      </c>
      <c r="AD7" s="37">
        <f t="shared" si="2"/>
        <v>36</v>
      </c>
      <c r="AE7" s="61">
        <f t="shared" si="2"/>
        <v>34</v>
      </c>
      <c r="AF7" s="33">
        <f t="shared" si="2"/>
        <v>36</v>
      </c>
      <c r="AG7" s="61">
        <f t="shared" si="2"/>
        <v>34</v>
      </c>
      <c r="AH7" s="33">
        <f t="shared" si="2"/>
        <v>36</v>
      </c>
      <c r="AI7" s="33">
        <f t="shared" si="2"/>
        <v>36</v>
      </c>
      <c r="AJ7" s="33">
        <f t="shared" si="2"/>
        <v>36</v>
      </c>
      <c r="AK7" s="33">
        <f t="shared" si="2"/>
        <v>36</v>
      </c>
      <c r="AL7" s="33">
        <f t="shared" si="2"/>
        <v>36</v>
      </c>
      <c r="AM7" s="33">
        <f t="shared" si="2"/>
        <v>36</v>
      </c>
      <c r="AN7" s="33">
        <f t="shared" si="2"/>
        <v>36</v>
      </c>
      <c r="AO7" s="61">
        <f t="shared" si="2"/>
        <v>36</v>
      </c>
      <c r="AP7" s="61">
        <f t="shared" si="2"/>
        <v>34</v>
      </c>
      <c r="AQ7" s="33">
        <f t="shared" si="2"/>
        <v>36</v>
      </c>
      <c r="AR7" s="33">
        <f t="shared" si="2"/>
        <v>36</v>
      </c>
      <c r="AS7" s="33">
        <f t="shared" si="2"/>
        <v>36</v>
      </c>
      <c r="AT7" s="33">
        <f t="shared" si="2"/>
        <v>36</v>
      </c>
      <c r="AU7" s="33">
        <f t="shared" si="2"/>
        <v>36</v>
      </c>
      <c r="AV7" s="33">
        <f t="shared" si="2"/>
        <v>36</v>
      </c>
      <c r="AW7" s="33">
        <f t="shared" si="2"/>
        <v>36</v>
      </c>
      <c r="AX7" s="33">
        <f t="shared" si="2"/>
        <v>0</v>
      </c>
      <c r="AY7" s="33">
        <f t="shared" si="2"/>
        <v>0</v>
      </c>
      <c r="AZ7" s="33">
        <f t="shared" si="2"/>
        <v>0</v>
      </c>
      <c r="BA7" s="33">
        <f t="shared" si="2"/>
        <v>0</v>
      </c>
      <c r="BB7" s="33">
        <f t="shared" si="2"/>
        <v>0</v>
      </c>
      <c r="BC7" s="33">
        <f t="shared" si="2"/>
        <v>0</v>
      </c>
      <c r="BD7" s="33">
        <f t="shared" si="2"/>
        <v>0</v>
      </c>
      <c r="BE7" s="33">
        <f t="shared" si="2"/>
        <v>0</v>
      </c>
      <c r="BF7" s="29">
        <f>SUM(F7:BE7)</f>
        <v>1476</v>
      </c>
    </row>
    <row r="8" spans="1:58" ht="21.75" customHeight="1">
      <c r="A8" s="106"/>
      <c r="B8" s="55" t="s">
        <v>48</v>
      </c>
      <c r="C8" s="39" t="s">
        <v>10</v>
      </c>
      <c r="D8" s="28">
        <v>96</v>
      </c>
      <c r="E8" s="27">
        <f t="shared" si="0"/>
        <v>0</v>
      </c>
      <c r="F8" s="62"/>
      <c r="G8" s="28">
        <v>2</v>
      </c>
      <c r="H8" s="28">
        <v>2</v>
      </c>
      <c r="I8" s="28">
        <v>2</v>
      </c>
      <c r="J8" s="28">
        <v>2</v>
      </c>
      <c r="K8" s="28">
        <v>2</v>
      </c>
      <c r="L8" s="28">
        <v>2</v>
      </c>
      <c r="M8" s="28">
        <v>2</v>
      </c>
      <c r="N8" s="28">
        <v>2</v>
      </c>
      <c r="O8" s="62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51">
        <v>2</v>
      </c>
      <c r="X8" s="54">
        <v>0</v>
      </c>
      <c r="Y8" s="54">
        <v>0</v>
      </c>
      <c r="Z8" s="28">
        <v>2</v>
      </c>
      <c r="AA8" s="28">
        <v>2</v>
      </c>
      <c r="AB8" s="28">
        <v>2</v>
      </c>
      <c r="AC8" s="28">
        <v>4</v>
      </c>
      <c r="AD8" s="28">
        <v>2</v>
      </c>
      <c r="AE8" s="62">
        <v>2</v>
      </c>
      <c r="AF8" s="28">
        <v>4</v>
      </c>
      <c r="AG8" s="62">
        <v>2</v>
      </c>
      <c r="AH8" s="28">
        <v>2</v>
      </c>
      <c r="AI8" s="28">
        <v>2</v>
      </c>
      <c r="AJ8" s="28">
        <v>2</v>
      </c>
      <c r="AK8" s="28">
        <v>2</v>
      </c>
      <c r="AL8" s="28">
        <v>2</v>
      </c>
      <c r="AM8" s="28">
        <v>2</v>
      </c>
      <c r="AN8" s="28">
        <v>2</v>
      </c>
      <c r="AO8" s="62">
        <v>4</v>
      </c>
      <c r="AP8" s="62">
        <v>4</v>
      </c>
      <c r="AQ8" s="28">
        <v>2</v>
      </c>
      <c r="AR8" s="28">
        <v>4</v>
      </c>
      <c r="AS8" s="28">
        <v>2</v>
      </c>
      <c r="AT8" s="51">
        <v>2</v>
      </c>
      <c r="AU8" s="28">
        <v>2</v>
      </c>
      <c r="AV8" s="51">
        <v>2</v>
      </c>
      <c r="AW8" s="47">
        <v>6</v>
      </c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9">
        <f>SUM(F8:BE8)</f>
        <v>96</v>
      </c>
    </row>
    <row r="9" spans="1:58" ht="21.75" customHeight="1">
      <c r="A9" s="106"/>
      <c r="B9" s="38" t="s">
        <v>47</v>
      </c>
      <c r="C9" s="39" t="s">
        <v>11</v>
      </c>
      <c r="D9" s="28">
        <v>120</v>
      </c>
      <c r="E9" s="27">
        <f t="shared" si="0"/>
        <v>0</v>
      </c>
      <c r="F9" s="62">
        <v>2</v>
      </c>
      <c r="G9" s="28">
        <v>4</v>
      </c>
      <c r="H9" s="28">
        <v>4</v>
      </c>
      <c r="I9" s="28">
        <v>4</v>
      </c>
      <c r="J9" s="28">
        <v>4</v>
      </c>
      <c r="K9" s="28">
        <v>4</v>
      </c>
      <c r="L9" s="28">
        <v>4</v>
      </c>
      <c r="M9" s="28">
        <v>4</v>
      </c>
      <c r="N9" s="28">
        <v>4</v>
      </c>
      <c r="O9" s="62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51">
        <v>2</v>
      </c>
      <c r="X9" s="54">
        <v>0</v>
      </c>
      <c r="Y9" s="54">
        <v>0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62">
        <v>4</v>
      </c>
      <c r="AF9" s="28">
        <v>2</v>
      </c>
      <c r="AG9" s="62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4</v>
      </c>
      <c r="AO9" s="62">
        <v>4</v>
      </c>
      <c r="AP9" s="62">
        <v>4</v>
      </c>
      <c r="AQ9" s="28">
        <v>4</v>
      </c>
      <c r="AR9" s="28">
        <v>2</v>
      </c>
      <c r="AS9" s="28">
        <v>4</v>
      </c>
      <c r="AT9" s="28">
        <v>2</v>
      </c>
      <c r="AU9" s="28">
        <v>2</v>
      </c>
      <c r="AV9" s="28">
        <v>6</v>
      </c>
      <c r="AW9" s="28">
        <v>6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9">
        <f aca="true" t="shared" si="3" ref="BF9:BF21">SUM(F9:BE9)</f>
        <v>120</v>
      </c>
    </row>
    <row r="10" spans="1:58" ht="21.75" customHeight="1">
      <c r="A10" s="106"/>
      <c r="B10" s="38" t="s">
        <v>49</v>
      </c>
      <c r="C10" s="39" t="s">
        <v>12</v>
      </c>
      <c r="D10" s="28">
        <v>62</v>
      </c>
      <c r="E10" s="27">
        <f t="shared" si="0"/>
        <v>0</v>
      </c>
      <c r="F10" s="62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62">
        <v>2</v>
      </c>
      <c r="P10" s="28">
        <v>2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2</v>
      </c>
      <c r="W10" s="51">
        <v>2</v>
      </c>
      <c r="X10" s="54">
        <v>0</v>
      </c>
      <c r="Y10" s="54">
        <v>0</v>
      </c>
      <c r="Z10" s="28">
        <v>2</v>
      </c>
      <c r="AA10" s="28">
        <v>2</v>
      </c>
      <c r="AB10" s="28">
        <v>2</v>
      </c>
      <c r="AC10" s="28">
        <v>2</v>
      </c>
      <c r="AD10" s="28">
        <v>2</v>
      </c>
      <c r="AE10" s="62">
        <v>2</v>
      </c>
      <c r="AF10" s="28">
        <v>2</v>
      </c>
      <c r="AG10" s="62">
        <v>2</v>
      </c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28"/>
      <c r="AN10" s="28"/>
      <c r="AO10" s="62"/>
      <c r="AP10" s="62"/>
      <c r="AQ10" s="28"/>
      <c r="AR10" s="28"/>
      <c r="AS10" s="28"/>
      <c r="AT10" s="28"/>
      <c r="AU10" s="28"/>
      <c r="AV10" s="28"/>
      <c r="AW10" s="28"/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9">
        <f t="shared" si="3"/>
        <v>62</v>
      </c>
    </row>
    <row r="11" spans="1:58" ht="25.5" customHeight="1">
      <c r="A11" s="106"/>
      <c r="B11" s="38" t="s">
        <v>50</v>
      </c>
      <c r="C11" s="39" t="s">
        <v>2</v>
      </c>
      <c r="D11" s="28">
        <v>120</v>
      </c>
      <c r="E11" s="27">
        <f t="shared" si="0"/>
        <v>0</v>
      </c>
      <c r="F11" s="62">
        <v>2</v>
      </c>
      <c r="G11" s="28">
        <v>2</v>
      </c>
      <c r="H11" s="28">
        <v>2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62">
        <v>2</v>
      </c>
      <c r="P11" s="28">
        <v>4</v>
      </c>
      <c r="Q11" s="28">
        <v>2</v>
      </c>
      <c r="R11" s="28">
        <v>2</v>
      </c>
      <c r="S11" s="28">
        <v>2</v>
      </c>
      <c r="T11" s="28">
        <v>4</v>
      </c>
      <c r="U11" s="28">
        <v>4</v>
      </c>
      <c r="V11" s="28">
        <v>4</v>
      </c>
      <c r="W11" s="51">
        <v>2</v>
      </c>
      <c r="X11" s="54">
        <v>0</v>
      </c>
      <c r="Y11" s="54">
        <v>0</v>
      </c>
      <c r="Z11" s="28">
        <v>2</v>
      </c>
      <c r="AA11" s="28">
        <v>2</v>
      </c>
      <c r="AB11" s="28">
        <v>2</v>
      </c>
      <c r="AC11" s="28">
        <v>2</v>
      </c>
      <c r="AD11" s="28">
        <v>2</v>
      </c>
      <c r="AE11" s="62">
        <v>4</v>
      </c>
      <c r="AF11" s="28">
        <v>2</v>
      </c>
      <c r="AG11" s="62">
        <v>2</v>
      </c>
      <c r="AH11" s="28">
        <v>2</v>
      </c>
      <c r="AI11" s="28">
        <v>4</v>
      </c>
      <c r="AJ11" s="28">
        <v>4</v>
      </c>
      <c r="AK11" s="28">
        <v>4</v>
      </c>
      <c r="AL11" s="28">
        <v>4</v>
      </c>
      <c r="AM11" s="28">
        <v>4</v>
      </c>
      <c r="AN11" s="28">
        <v>4</v>
      </c>
      <c r="AO11" s="62">
        <v>4</v>
      </c>
      <c r="AP11" s="62">
        <v>2</v>
      </c>
      <c r="AQ11" s="28">
        <v>4</v>
      </c>
      <c r="AR11" s="28">
        <v>4</v>
      </c>
      <c r="AS11" s="28">
        <v>4</v>
      </c>
      <c r="AT11" s="28">
        <v>4</v>
      </c>
      <c r="AU11" s="28">
        <v>4</v>
      </c>
      <c r="AV11" s="28">
        <v>4</v>
      </c>
      <c r="AW11" s="28">
        <v>2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9">
        <f t="shared" si="3"/>
        <v>120</v>
      </c>
    </row>
    <row r="12" spans="1:58" ht="25.5" customHeight="1">
      <c r="A12" s="106"/>
      <c r="B12" s="38" t="s">
        <v>51</v>
      </c>
      <c r="C12" s="41" t="s">
        <v>3</v>
      </c>
      <c r="D12" s="28">
        <v>120</v>
      </c>
      <c r="E12" s="27">
        <f t="shared" si="0"/>
        <v>0</v>
      </c>
      <c r="F12" s="62"/>
      <c r="G12" s="28">
        <v>2</v>
      </c>
      <c r="H12" s="28">
        <v>4</v>
      </c>
      <c r="I12" s="28">
        <v>2</v>
      </c>
      <c r="J12" s="28">
        <v>2</v>
      </c>
      <c r="K12" s="28">
        <v>4</v>
      </c>
      <c r="L12" s="28">
        <v>2</v>
      </c>
      <c r="M12" s="28">
        <v>2</v>
      </c>
      <c r="N12" s="28">
        <v>2</v>
      </c>
      <c r="O12" s="62">
        <v>2</v>
      </c>
      <c r="P12" s="28">
        <v>2</v>
      </c>
      <c r="Q12" s="28">
        <v>4</v>
      </c>
      <c r="R12" s="28">
        <v>4</v>
      </c>
      <c r="S12" s="28">
        <v>4</v>
      </c>
      <c r="T12" s="28">
        <v>2</v>
      </c>
      <c r="U12" s="28">
        <v>2</v>
      </c>
      <c r="V12" s="28">
        <v>2</v>
      </c>
      <c r="W12" s="51">
        <v>4</v>
      </c>
      <c r="X12" s="54">
        <v>0</v>
      </c>
      <c r="Y12" s="54">
        <v>0</v>
      </c>
      <c r="Z12" s="28">
        <v>4</v>
      </c>
      <c r="AA12" s="28">
        <v>4</v>
      </c>
      <c r="AB12" s="28">
        <v>2</v>
      </c>
      <c r="AC12" s="28">
        <v>2</v>
      </c>
      <c r="AD12" s="28">
        <v>4</v>
      </c>
      <c r="AE12" s="62">
        <v>2</v>
      </c>
      <c r="AF12" s="28">
        <v>4</v>
      </c>
      <c r="AG12" s="62">
        <v>4</v>
      </c>
      <c r="AH12" s="28">
        <v>4</v>
      </c>
      <c r="AI12" s="28">
        <v>4</v>
      </c>
      <c r="AJ12" s="28">
        <v>4</v>
      </c>
      <c r="AK12" s="28">
        <v>4</v>
      </c>
      <c r="AL12" s="28">
        <v>4</v>
      </c>
      <c r="AM12" s="28">
        <v>4</v>
      </c>
      <c r="AN12" s="28">
        <v>4</v>
      </c>
      <c r="AO12" s="62">
        <v>4</v>
      </c>
      <c r="AP12" s="62">
        <v>2</v>
      </c>
      <c r="AQ12" s="28">
        <v>2</v>
      </c>
      <c r="AR12" s="28">
        <v>2</v>
      </c>
      <c r="AS12" s="28">
        <v>2</v>
      </c>
      <c r="AT12" s="28">
        <v>2</v>
      </c>
      <c r="AU12" s="28">
        <v>2</v>
      </c>
      <c r="AV12" s="28">
        <v>2</v>
      </c>
      <c r="AW12" s="28">
        <v>2</v>
      </c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29">
        <f t="shared" si="3"/>
        <v>120</v>
      </c>
    </row>
    <row r="13" spans="1:58" ht="27" customHeight="1">
      <c r="A13" s="106"/>
      <c r="B13" s="38" t="s">
        <v>52</v>
      </c>
      <c r="C13" s="42" t="s">
        <v>4</v>
      </c>
      <c r="D13" s="28">
        <v>120</v>
      </c>
      <c r="E13" s="27">
        <f t="shared" si="0"/>
        <v>0</v>
      </c>
      <c r="F13" s="62">
        <v>2</v>
      </c>
      <c r="G13" s="28">
        <v>2</v>
      </c>
      <c r="H13" s="28">
        <v>2</v>
      </c>
      <c r="I13" s="28">
        <v>2</v>
      </c>
      <c r="J13" s="28">
        <v>2</v>
      </c>
      <c r="K13" s="28">
        <v>2</v>
      </c>
      <c r="L13" s="28">
        <v>2</v>
      </c>
      <c r="M13" s="28">
        <v>2</v>
      </c>
      <c r="N13" s="28">
        <v>2</v>
      </c>
      <c r="O13" s="62">
        <v>2</v>
      </c>
      <c r="P13" s="28">
        <v>4</v>
      </c>
      <c r="Q13" s="28">
        <v>2</v>
      </c>
      <c r="R13" s="28">
        <v>4</v>
      </c>
      <c r="S13" s="28">
        <v>4</v>
      </c>
      <c r="T13" s="28">
        <v>4</v>
      </c>
      <c r="U13" s="28">
        <v>2</v>
      </c>
      <c r="V13" s="28">
        <v>2</v>
      </c>
      <c r="W13" s="51">
        <v>4</v>
      </c>
      <c r="X13" s="54">
        <v>0</v>
      </c>
      <c r="Y13" s="54">
        <v>0</v>
      </c>
      <c r="Z13" s="28">
        <v>4</v>
      </c>
      <c r="AA13" s="28">
        <v>4</v>
      </c>
      <c r="AB13" s="28">
        <v>4</v>
      </c>
      <c r="AC13" s="28">
        <v>2</v>
      </c>
      <c r="AD13" s="28">
        <v>2</v>
      </c>
      <c r="AE13" s="62">
        <v>2</v>
      </c>
      <c r="AF13" s="28">
        <v>4</v>
      </c>
      <c r="AG13" s="62">
        <v>4</v>
      </c>
      <c r="AH13" s="28">
        <v>4</v>
      </c>
      <c r="AI13" s="28">
        <v>4</v>
      </c>
      <c r="AJ13" s="28">
        <v>4</v>
      </c>
      <c r="AK13" s="28">
        <v>4</v>
      </c>
      <c r="AL13" s="28">
        <v>4</v>
      </c>
      <c r="AM13" s="28">
        <v>4</v>
      </c>
      <c r="AN13" s="28">
        <v>4</v>
      </c>
      <c r="AO13" s="62">
        <v>4</v>
      </c>
      <c r="AP13" s="62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8">
        <v>2</v>
      </c>
      <c r="AW13" s="28">
        <v>2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f t="shared" si="3"/>
        <v>120</v>
      </c>
    </row>
    <row r="14" spans="1:58" s="22" customFormat="1" ht="32.25" customHeight="1">
      <c r="A14" s="106"/>
      <c r="B14" s="38" t="s">
        <v>53</v>
      </c>
      <c r="C14" s="39" t="s">
        <v>5</v>
      </c>
      <c r="D14" s="28">
        <v>72</v>
      </c>
      <c r="E14" s="27">
        <f t="shared" si="0"/>
        <v>0</v>
      </c>
      <c r="F14" s="62"/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2</v>
      </c>
      <c r="O14" s="62">
        <v>2</v>
      </c>
      <c r="P14" s="28">
        <v>2</v>
      </c>
      <c r="Q14" s="28">
        <v>2</v>
      </c>
      <c r="R14" s="28">
        <v>2</v>
      </c>
      <c r="S14" s="28">
        <v>2</v>
      </c>
      <c r="T14" s="28">
        <v>2</v>
      </c>
      <c r="U14" s="28">
        <v>2</v>
      </c>
      <c r="V14" s="28">
        <v>2</v>
      </c>
      <c r="W14" s="51">
        <v>2</v>
      </c>
      <c r="X14" s="54">
        <v>0</v>
      </c>
      <c r="Y14" s="54">
        <v>0</v>
      </c>
      <c r="Z14" s="28">
        <v>2</v>
      </c>
      <c r="AA14" s="28">
        <v>2</v>
      </c>
      <c r="AB14" s="28">
        <v>2</v>
      </c>
      <c r="AC14" s="28">
        <v>2</v>
      </c>
      <c r="AD14" s="28">
        <v>2</v>
      </c>
      <c r="AE14" s="62">
        <v>2</v>
      </c>
      <c r="AF14" s="28">
        <v>2</v>
      </c>
      <c r="AG14" s="62">
        <v>2</v>
      </c>
      <c r="AH14" s="28">
        <v>2</v>
      </c>
      <c r="AI14" s="28">
        <v>2</v>
      </c>
      <c r="AJ14" s="28">
        <v>2</v>
      </c>
      <c r="AK14" s="28">
        <v>2</v>
      </c>
      <c r="AL14" s="28">
        <v>2</v>
      </c>
      <c r="AM14" s="28">
        <v>2</v>
      </c>
      <c r="AN14" s="28">
        <v>2</v>
      </c>
      <c r="AO14" s="62">
        <v>2</v>
      </c>
      <c r="AP14" s="62">
        <v>2</v>
      </c>
      <c r="AQ14" s="28">
        <v>2</v>
      </c>
      <c r="AR14" s="28">
        <v>2</v>
      </c>
      <c r="AS14" s="28"/>
      <c r="AT14" s="28"/>
      <c r="AU14" s="28"/>
      <c r="AV14" s="28"/>
      <c r="AW14" s="28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9">
        <f t="shared" si="3"/>
        <v>72</v>
      </c>
    </row>
    <row r="15" spans="1:58" ht="27" customHeight="1">
      <c r="A15" s="106"/>
      <c r="B15" s="38" t="s">
        <v>54</v>
      </c>
      <c r="C15" s="39" t="s">
        <v>9</v>
      </c>
      <c r="D15" s="18">
        <v>38</v>
      </c>
      <c r="E15" s="27">
        <f t="shared" si="0"/>
        <v>0</v>
      </c>
      <c r="F15" s="62"/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62">
        <v>2</v>
      </c>
      <c r="P15" s="28">
        <v>2</v>
      </c>
      <c r="Q15" s="28">
        <v>2</v>
      </c>
      <c r="R15" s="28">
        <v>2</v>
      </c>
      <c r="S15" s="28">
        <v>2</v>
      </c>
      <c r="T15" s="28">
        <v>2</v>
      </c>
      <c r="U15" s="28">
        <v>4</v>
      </c>
      <c r="V15" s="28">
        <v>4</v>
      </c>
      <c r="W15" s="51">
        <v>2</v>
      </c>
      <c r="X15" s="54">
        <v>0</v>
      </c>
      <c r="Y15" s="54">
        <v>0</v>
      </c>
      <c r="Z15" s="28"/>
      <c r="AA15" s="28"/>
      <c r="AB15" s="28"/>
      <c r="AC15" s="28"/>
      <c r="AD15" s="28"/>
      <c r="AE15" s="62"/>
      <c r="AF15" s="28"/>
      <c r="AG15" s="62"/>
      <c r="AH15" s="28"/>
      <c r="AI15" s="28"/>
      <c r="AJ15" s="28"/>
      <c r="AK15" s="28"/>
      <c r="AL15" s="28"/>
      <c r="AM15" s="28"/>
      <c r="AN15" s="28"/>
      <c r="AO15" s="62"/>
      <c r="AP15" s="62"/>
      <c r="AQ15" s="28"/>
      <c r="AR15" s="28"/>
      <c r="AS15" s="28"/>
      <c r="AT15" s="28"/>
      <c r="AU15" s="36"/>
      <c r="AV15" s="36"/>
      <c r="AW15" s="28"/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9">
        <f t="shared" si="3"/>
        <v>38</v>
      </c>
    </row>
    <row r="16" spans="1:58" ht="27" customHeight="1">
      <c r="A16" s="106"/>
      <c r="B16" s="38" t="s">
        <v>55</v>
      </c>
      <c r="C16" s="39" t="s">
        <v>118</v>
      </c>
      <c r="D16" s="18">
        <v>78</v>
      </c>
      <c r="E16" s="27">
        <f t="shared" si="0"/>
        <v>0</v>
      </c>
      <c r="F16" s="62"/>
      <c r="G16" s="28">
        <v>2</v>
      </c>
      <c r="H16" s="28">
        <v>2</v>
      </c>
      <c r="I16" s="28">
        <v>2</v>
      </c>
      <c r="J16" s="28">
        <v>2</v>
      </c>
      <c r="K16" s="28">
        <v>2</v>
      </c>
      <c r="L16" s="28">
        <v>2</v>
      </c>
      <c r="M16" s="28">
        <v>2</v>
      </c>
      <c r="N16" s="28">
        <v>2</v>
      </c>
      <c r="O16" s="62">
        <v>2</v>
      </c>
      <c r="P16" s="28">
        <v>2</v>
      </c>
      <c r="Q16" s="28">
        <v>2</v>
      </c>
      <c r="R16" s="28">
        <v>2</v>
      </c>
      <c r="S16" s="28">
        <v>2</v>
      </c>
      <c r="T16" s="28">
        <v>2</v>
      </c>
      <c r="U16" s="28">
        <v>2</v>
      </c>
      <c r="V16" s="28">
        <v>2</v>
      </c>
      <c r="W16" s="51">
        <v>2</v>
      </c>
      <c r="X16" s="54">
        <v>0</v>
      </c>
      <c r="Y16" s="54">
        <v>0</v>
      </c>
      <c r="Z16" s="28">
        <v>2</v>
      </c>
      <c r="AA16" s="28">
        <v>2</v>
      </c>
      <c r="AB16" s="28">
        <v>2</v>
      </c>
      <c r="AC16" s="28">
        <v>2</v>
      </c>
      <c r="AD16" s="28">
        <v>2</v>
      </c>
      <c r="AE16" s="62"/>
      <c r="AF16" s="28">
        <v>2</v>
      </c>
      <c r="AG16" s="62">
        <v>2</v>
      </c>
      <c r="AH16" s="28">
        <v>2</v>
      </c>
      <c r="AI16" s="28">
        <v>2</v>
      </c>
      <c r="AJ16" s="28">
        <v>2</v>
      </c>
      <c r="AK16" s="28">
        <v>2</v>
      </c>
      <c r="AL16" s="28">
        <v>2</v>
      </c>
      <c r="AM16" s="28">
        <v>2</v>
      </c>
      <c r="AN16" s="28">
        <v>2</v>
      </c>
      <c r="AO16" s="62">
        <v>2</v>
      </c>
      <c r="AP16" s="62">
        <v>2</v>
      </c>
      <c r="AQ16" s="28">
        <v>2</v>
      </c>
      <c r="AR16" s="28">
        <v>2</v>
      </c>
      <c r="AS16" s="28">
        <v>2</v>
      </c>
      <c r="AT16" s="28">
        <v>2</v>
      </c>
      <c r="AU16" s="36">
        <v>2</v>
      </c>
      <c r="AV16" s="36">
        <v>2</v>
      </c>
      <c r="AW16" s="28"/>
      <c r="AX16" s="28"/>
      <c r="AY16" s="28"/>
      <c r="AZ16" s="28"/>
      <c r="BA16" s="28"/>
      <c r="BB16" s="28"/>
      <c r="BC16" s="28"/>
      <c r="BD16" s="28"/>
      <c r="BE16" s="28"/>
      <c r="BF16" s="29">
        <f>SUM(F16:BE16)</f>
        <v>78</v>
      </c>
    </row>
    <row r="17" spans="1:59" ht="27" customHeight="1">
      <c r="A17" s="106"/>
      <c r="B17" s="38" t="s">
        <v>55</v>
      </c>
      <c r="C17" s="39" t="s">
        <v>115</v>
      </c>
      <c r="D17" s="18">
        <v>118</v>
      </c>
      <c r="E17" s="27">
        <v>0</v>
      </c>
      <c r="F17" s="62"/>
      <c r="G17" s="28">
        <v>4</v>
      </c>
      <c r="H17" s="28">
        <v>4</v>
      </c>
      <c r="I17" s="28">
        <v>4</v>
      </c>
      <c r="J17" s="28">
        <v>4</v>
      </c>
      <c r="K17" s="28">
        <v>4</v>
      </c>
      <c r="L17" s="28">
        <v>4</v>
      </c>
      <c r="M17" s="28">
        <v>4</v>
      </c>
      <c r="N17" s="28">
        <v>4</v>
      </c>
      <c r="O17" s="62">
        <v>2</v>
      </c>
      <c r="P17" s="28">
        <v>2</v>
      </c>
      <c r="Q17" s="28">
        <v>4</v>
      </c>
      <c r="R17" s="28">
        <v>4</v>
      </c>
      <c r="S17" s="28">
        <v>4</v>
      </c>
      <c r="T17" s="28">
        <v>2</v>
      </c>
      <c r="U17" s="28">
        <v>2</v>
      </c>
      <c r="V17" s="28">
        <v>2</v>
      </c>
      <c r="W17" s="51">
        <v>2</v>
      </c>
      <c r="X17" s="54">
        <v>0</v>
      </c>
      <c r="Y17" s="54">
        <v>0</v>
      </c>
      <c r="Z17" s="28">
        <v>2</v>
      </c>
      <c r="AA17" s="28">
        <v>2</v>
      </c>
      <c r="AB17" s="28">
        <v>2</v>
      </c>
      <c r="AC17" s="28">
        <v>2</v>
      </c>
      <c r="AD17" s="28">
        <v>2</v>
      </c>
      <c r="AE17" s="62">
        <v>4</v>
      </c>
      <c r="AF17" s="28">
        <v>2</v>
      </c>
      <c r="AG17" s="62">
        <v>2</v>
      </c>
      <c r="AH17" s="28">
        <v>4</v>
      </c>
      <c r="AI17" s="28">
        <v>2</v>
      </c>
      <c r="AJ17" s="28">
        <v>2</v>
      </c>
      <c r="AK17" s="28">
        <v>2</v>
      </c>
      <c r="AL17" s="28">
        <v>2</v>
      </c>
      <c r="AM17" s="28">
        <v>2</v>
      </c>
      <c r="AN17" s="28">
        <v>2</v>
      </c>
      <c r="AO17" s="62">
        <v>2</v>
      </c>
      <c r="AP17" s="62">
        <v>4</v>
      </c>
      <c r="AQ17" s="28">
        <v>4</v>
      </c>
      <c r="AR17" s="28">
        <v>2</v>
      </c>
      <c r="AS17" s="28">
        <v>2</v>
      </c>
      <c r="AT17" s="28">
        <v>4</v>
      </c>
      <c r="AU17" s="36">
        <v>4</v>
      </c>
      <c r="AV17" s="36">
        <v>2</v>
      </c>
      <c r="AW17" s="51">
        <v>4</v>
      </c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9">
        <f>SUM(F17:BE17)</f>
        <v>118</v>
      </c>
      <c r="BG17" s="21"/>
    </row>
    <row r="18" spans="1:58" ht="25.5" customHeight="1">
      <c r="A18" s="106"/>
      <c r="B18" s="38" t="s">
        <v>56</v>
      </c>
      <c r="C18" s="39" t="s">
        <v>13</v>
      </c>
      <c r="D18" s="28">
        <v>252</v>
      </c>
      <c r="E18" s="27">
        <f t="shared" si="0"/>
        <v>0</v>
      </c>
      <c r="F18" s="62"/>
      <c r="G18" s="28">
        <v>6</v>
      </c>
      <c r="H18" s="28">
        <v>6</v>
      </c>
      <c r="I18" s="28">
        <v>6</v>
      </c>
      <c r="J18" s="28">
        <v>6</v>
      </c>
      <c r="K18" s="28">
        <v>6</v>
      </c>
      <c r="L18" s="28">
        <v>6</v>
      </c>
      <c r="M18" s="28">
        <v>6</v>
      </c>
      <c r="N18" s="28">
        <v>6</v>
      </c>
      <c r="O18" s="62">
        <v>6</v>
      </c>
      <c r="P18" s="28">
        <v>6</v>
      </c>
      <c r="Q18" s="28">
        <v>6</v>
      </c>
      <c r="R18" s="28">
        <v>4</v>
      </c>
      <c r="S18" s="28">
        <v>4</v>
      </c>
      <c r="T18" s="28">
        <v>4</v>
      </c>
      <c r="U18" s="28">
        <v>4</v>
      </c>
      <c r="V18" s="28">
        <v>4</v>
      </c>
      <c r="W18" s="51">
        <v>4</v>
      </c>
      <c r="X18" s="54">
        <v>0</v>
      </c>
      <c r="Y18" s="54">
        <v>0</v>
      </c>
      <c r="Z18" s="28">
        <v>8</v>
      </c>
      <c r="AA18" s="28">
        <v>8</v>
      </c>
      <c r="AB18" s="28">
        <v>8</v>
      </c>
      <c r="AC18" s="28">
        <v>8</v>
      </c>
      <c r="AD18" s="28">
        <v>8</v>
      </c>
      <c r="AE18" s="62">
        <v>6</v>
      </c>
      <c r="AF18" s="28">
        <v>6</v>
      </c>
      <c r="AG18" s="62">
        <v>6</v>
      </c>
      <c r="AH18" s="28">
        <v>6</v>
      </c>
      <c r="AI18" s="28">
        <v>6</v>
      </c>
      <c r="AJ18" s="28">
        <v>6</v>
      </c>
      <c r="AK18" s="28">
        <v>6</v>
      </c>
      <c r="AL18" s="28">
        <v>6</v>
      </c>
      <c r="AM18" s="28">
        <v>6</v>
      </c>
      <c r="AN18" s="28">
        <v>6</v>
      </c>
      <c r="AO18" s="62">
        <v>6</v>
      </c>
      <c r="AP18" s="62">
        <v>6</v>
      </c>
      <c r="AQ18" s="28">
        <v>6</v>
      </c>
      <c r="AR18" s="28">
        <v>8</v>
      </c>
      <c r="AS18" s="28">
        <v>8</v>
      </c>
      <c r="AT18" s="28">
        <v>8</v>
      </c>
      <c r="AU18" s="28">
        <v>8</v>
      </c>
      <c r="AV18" s="51">
        <v>6</v>
      </c>
      <c r="AW18" s="47">
        <v>6</v>
      </c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9">
        <f t="shared" si="3"/>
        <v>252</v>
      </c>
    </row>
    <row r="19" spans="1:58" ht="28.5" customHeight="1">
      <c r="A19" s="106"/>
      <c r="B19" s="38" t="s">
        <v>57</v>
      </c>
      <c r="C19" s="43" t="s">
        <v>117</v>
      </c>
      <c r="D19" s="28">
        <v>134</v>
      </c>
      <c r="E19" s="27">
        <f t="shared" si="0"/>
        <v>0</v>
      </c>
      <c r="F19" s="62">
        <v>4</v>
      </c>
      <c r="G19" s="28">
        <v>2</v>
      </c>
      <c r="H19" s="28">
        <v>2</v>
      </c>
      <c r="I19" s="28">
        <v>2</v>
      </c>
      <c r="J19" s="28">
        <v>2</v>
      </c>
      <c r="K19" s="28">
        <v>2</v>
      </c>
      <c r="L19" s="28">
        <v>2</v>
      </c>
      <c r="M19" s="28">
        <v>2</v>
      </c>
      <c r="N19" s="28">
        <v>2</v>
      </c>
      <c r="O19" s="62">
        <v>2</v>
      </c>
      <c r="P19" s="28">
        <v>4</v>
      </c>
      <c r="Q19" s="28">
        <v>4</v>
      </c>
      <c r="R19" s="28">
        <v>4</v>
      </c>
      <c r="S19" s="28">
        <v>4</v>
      </c>
      <c r="T19" s="28">
        <v>4</v>
      </c>
      <c r="U19" s="28">
        <v>4</v>
      </c>
      <c r="V19" s="28">
        <v>4</v>
      </c>
      <c r="W19" s="51">
        <v>4</v>
      </c>
      <c r="X19" s="54">
        <v>0</v>
      </c>
      <c r="Y19" s="54">
        <v>0</v>
      </c>
      <c r="Z19" s="28">
        <v>2</v>
      </c>
      <c r="AA19" s="28">
        <v>2</v>
      </c>
      <c r="AB19" s="28">
        <v>4</v>
      </c>
      <c r="AC19" s="28">
        <v>4</v>
      </c>
      <c r="AD19" s="28">
        <v>4</v>
      </c>
      <c r="AE19" s="62">
        <v>2</v>
      </c>
      <c r="AF19" s="28">
        <v>2</v>
      </c>
      <c r="AG19" s="62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4</v>
      </c>
      <c r="AM19" s="28">
        <v>4</v>
      </c>
      <c r="AN19" s="28">
        <v>4</v>
      </c>
      <c r="AO19" s="62">
        <v>2</v>
      </c>
      <c r="AP19" s="62">
        <v>4</v>
      </c>
      <c r="AQ19" s="28">
        <v>4</v>
      </c>
      <c r="AR19" s="28">
        <v>4</v>
      </c>
      <c r="AS19" s="51">
        <v>4</v>
      </c>
      <c r="AT19" s="28">
        <v>6</v>
      </c>
      <c r="AU19" s="51">
        <v>4</v>
      </c>
      <c r="AV19" s="28">
        <v>4</v>
      </c>
      <c r="AW19" s="47">
        <v>6</v>
      </c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29">
        <f t="shared" si="3"/>
        <v>134</v>
      </c>
    </row>
    <row r="20" spans="1:58" ht="24.75" customHeight="1">
      <c r="A20" s="106"/>
      <c r="B20" s="38" t="s">
        <v>59</v>
      </c>
      <c r="C20" s="39" t="s">
        <v>116</v>
      </c>
      <c r="D20" s="28">
        <v>146</v>
      </c>
      <c r="E20" s="27">
        <f>D20-BF20</f>
        <v>0</v>
      </c>
      <c r="F20" s="62"/>
      <c r="G20" s="28">
        <v>4</v>
      </c>
      <c r="H20" s="28">
        <v>2</v>
      </c>
      <c r="I20" s="28">
        <v>4</v>
      </c>
      <c r="J20" s="28">
        <v>4</v>
      </c>
      <c r="K20" s="28">
        <v>2</v>
      </c>
      <c r="L20" s="28">
        <v>4</v>
      </c>
      <c r="M20" s="28">
        <v>4</v>
      </c>
      <c r="N20" s="28">
        <v>4</v>
      </c>
      <c r="O20" s="62">
        <v>2</v>
      </c>
      <c r="P20" s="28">
        <v>2</v>
      </c>
      <c r="Q20" s="28">
        <v>2</v>
      </c>
      <c r="R20" s="28">
        <v>2</v>
      </c>
      <c r="S20" s="28">
        <v>2</v>
      </c>
      <c r="T20" s="28">
        <v>4</v>
      </c>
      <c r="U20" s="28">
        <v>4</v>
      </c>
      <c r="V20" s="28">
        <v>4</v>
      </c>
      <c r="W20" s="51">
        <v>4</v>
      </c>
      <c r="X20" s="54">
        <v>0</v>
      </c>
      <c r="Y20" s="54">
        <v>0</v>
      </c>
      <c r="Z20" s="28">
        <v>4</v>
      </c>
      <c r="AA20" s="28">
        <v>4</v>
      </c>
      <c r="AB20" s="28">
        <v>4</v>
      </c>
      <c r="AC20" s="28">
        <v>4</v>
      </c>
      <c r="AD20" s="28">
        <v>4</v>
      </c>
      <c r="AE20" s="62">
        <v>4</v>
      </c>
      <c r="AF20" s="28">
        <v>4</v>
      </c>
      <c r="AG20" s="62">
        <v>4</v>
      </c>
      <c r="AH20" s="28">
        <v>4</v>
      </c>
      <c r="AI20" s="28">
        <v>4</v>
      </c>
      <c r="AJ20" s="28">
        <v>4</v>
      </c>
      <c r="AK20" s="28">
        <v>4</v>
      </c>
      <c r="AL20" s="28">
        <v>2</v>
      </c>
      <c r="AM20" s="28">
        <v>4</v>
      </c>
      <c r="AN20" s="28">
        <v>2</v>
      </c>
      <c r="AO20" s="62">
        <v>2</v>
      </c>
      <c r="AP20" s="62">
        <v>2</v>
      </c>
      <c r="AQ20" s="28">
        <v>4</v>
      </c>
      <c r="AR20" s="28">
        <v>4</v>
      </c>
      <c r="AS20" s="28">
        <v>6</v>
      </c>
      <c r="AT20" s="28">
        <v>4</v>
      </c>
      <c r="AU20" s="28">
        <v>6</v>
      </c>
      <c r="AV20" s="28">
        <v>6</v>
      </c>
      <c r="AW20" s="28">
        <v>2</v>
      </c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29">
        <f t="shared" si="3"/>
        <v>146</v>
      </c>
    </row>
    <row r="21" spans="1:58" ht="26.25" customHeight="1">
      <c r="A21" s="106"/>
      <c r="B21" s="107" t="s">
        <v>24</v>
      </c>
      <c r="C21" s="108"/>
      <c r="D21" s="27">
        <f>SUM(D8:D20)</f>
        <v>1476</v>
      </c>
      <c r="E21" s="27">
        <f>SUM(E8+E11+E12+E13+E14+E15+E18+E19+E20+E10+E9)</f>
        <v>0</v>
      </c>
      <c r="F21" s="62">
        <f aca="true" t="shared" si="4" ref="F21:AK21">SUM(F8:F20)</f>
        <v>12</v>
      </c>
      <c r="G21" s="27">
        <f t="shared" si="4"/>
        <v>36</v>
      </c>
      <c r="H21" s="27">
        <f t="shared" si="4"/>
        <v>36</v>
      </c>
      <c r="I21" s="27">
        <f t="shared" si="4"/>
        <v>36</v>
      </c>
      <c r="J21" s="27">
        <f t="shared" si="4"/>
        <v>36</v>
      </c>
      <c r="K21" s="27">
        <f t="shared" si="4"/>
        <v>36</v>
      </c>
      <c r="L21" s="27">
        <f t="shared" si="4"/>
        <v>36</v>
      </c>
      <c r="M21" s="27">
        <f t="shared" si="4"/>
        <v>36</v>
      </c>
      <c r="N21" s="27">
        <f t="shared" si="4"/>
        <v>36</v>
      </c>
      <c r="O21" s="62">
        <f t="shared" si="4"/>
        <v>30</v>
      </c>
      <c r="P21" s="27">
        <f t="shared" si="4"/>
        <v>36</v>
      </c>
      <c r="Q21" s="27">
        <f t="shared" si="4"/>
        <v>36</v>
      </c>
      <c r="R21" s="27">
        <f t="shared" si="4"/>
        <v>36</v>
      </c>
      <c r="S21" s="27">
        <f t="shared" si="4"/>
        <v>36</v>
      </c>
      <c r="T21" s="27">
        <f t="shared" si="4"/>
        <v>36</v>
      </c>
      <c r="U21" s="27">
        <f t="shared" si="4"/>
        <v>36</v>
      </c>
      <c r="V21" s="27">
        <f t="shared" si="4"/>
        <v>36</v>
      </c>
      <c r="W21" s="27">
        <f t="shared" si="4"/>
        <v>36</v>
      </c>
      <c r="X21" s="27">
        <f t="shared" si="4"/>
        <v>0</v>
      </c>
      <c r="Y21" s="27">
        <f t="shared" si="4"/>
        <v>0</v>
      </c>
      <c r="Z21" s="27">
        <f t="shared" si="4"/>
        <v>36</v>
      </c>
      <c r="AA21" s="27">
        <f t="shared" si="4"/>
        <v>36</v>
      </c>
      <c r="AB21" s="27">
        <f t="shared" si="4"/>
        <v>36</v>
      </c>
      <c r="AC21" s="27">
        <f t="shared" si="4"/>
        <v>36</v>
      </c>
      <c r="AD21" s="27">
        <f t="shared" si="4"/>
        <v>36</v>
      </c>
      <c r="AE21" s="62">
        <f t="shared" si="4"/>
        <v>34</v>
      </c>
      <c r="AF21" s="27">
        <f t="shared" si="4"/>
        <v>36</v>
      </c>
      <c r="AG21" s="62">
        <f t="shared" si="4"/>
        <v>34</v>
      </c>
      <c r="AH21" s="27">
        <f t="shared" si="4"/>
        <v>36</v>
      </c>
      <c r="AI21" s="27">
        <f t="shared" si="4"/>
        <v>36</v>
      </c>
      <c r="AJ21" s="27">
        <f t="shared" si="4"/>
        <v>36</v>
      </c>
      <c r="AK21" s="27">
        <f t="shared" si="4"/>
        <v>36</v>
      </c>
      <c r="AL21" s="27">
        <f aca="true" t="shared" si="5" ref="AL21:BE21">SUM(AL8:AL20)</f>
        <v>36</v>
      </c>
      <c r="AM21" s="27">
        <f t="shared" si="5"/>
        <v>36</v>
      </c>
      <c r="AN21" s="27">
        <f t="shared" si="5"/>
        <v>36</v>
      </c>
      <c r="AO21" s="62">
        <f t="shared" si="5"/>
        <v>36</v>
      </c>
      <c r="AP21" s="62">
        <f t="shared" si="5"/>
        <v>34</v>
      </c>
      <c r="AQ21" s="27">
        <f t="shared" si="5"/>
        <v>36</v>
      </c>
      <c r="AR21" s="27">
        <f t="shared" si="5"/>
        <v>36</v>
      </c>
      <c r="AS21" s="27">
        <f t="shared" si="5"/>
        <v>36</v>
      </c>
      <c r="AT21" s="27">
        <f t="shared" si="5"/>
        <v>36</v>
      </c>
      <c r="AU21" s="27">
        <f t="shared" si="5"/>
        <v>36</v>
      </c>
      <c r="AV21" s="27">
        <f t="shared" si="5"/>
        <v>36</v>
      </c>
      <c r="AW21" s="27">
        <f t="shared" si="5"/>
        <v>36</v>
      </c>
      <c r="AX21" s="27">
        <f t="shared" si="5"/>
        <v>0</v>
      </c>
      <c r="AY21" s="27">
        <f t="shared" si="5"/>
        <v>0</v>
      </c>
      <c r="AZ21" s="27">
        <f t="shared" si="5"/>
        <v>0</v>
      </c>
      <c r="BA21" s="27">
        <f t="shared" si="5"/>
        <v>0</v>
      </c>
      <c r="BB21" s="27">
        <f t="shared" si="5"/>
        <v>0</v>
      </c>
      <c r="BC21" s="27">
        <f t="shared" si="5"/>
        <v>0</v>
      </c>
      <c r="BD21" s="27">
        <f t="shared" si="5"/>
        <v>0</v>
      </c>
      <c r="BE21" s="27">
        <f t="shared" si="5"/>
        <v>0</v>
      </c>
      <c r="BF21" s="27">
        <f t="shared" si="3"/>
        <v>1476</v>
      </c>
    </row>
    <row r="22" ht="12.75" customHeight="1">
      <c r="E22" s="21"/>
    </row>
    <row r="23" spans="3:50" ht="15.75">
      <c r="C23" s="30"/>
      <c r="D23" s="30"/>
      <c r="E23" s="31"/>
      <c r="F23" s="66"/>
      <c r="G23" s="30"/>
      <c r="H23" s="30"/>
      <c r="I23" s="30"/>
      <c r="J23" s="30"/>
      <c r="K23" s="48"/>
      <c r="U23" s="49"/>
      <c r="V23" s="34" t="s">
        <v>25</v>
      </c>
      <c r="W23" s="30" t="s">
        <v>26</v>
      </c>
      <c r="X23" s="30"/>
      <c r="Y23" s="30"/>
      <c r="Z23" s="30"/>
      <c r="AA23" s="30"/>
      <c r="AB23" s="30"/>
      <c r="AC23" s="30"/>
      <c r="AD23" s="30"/>
      <c r="AE23" s="64"/>
      <c r="AF23" s="30"/>
      <c r="AG23" s="64"/>
      <c r="AH23" s="30"/>
      <c r="AI23" s="30"/>
      <c r="AJ23" s="30"/>
      <c r="AK23" s="30"/>
      <c r="AL23" s="30"/>
      <c r="AM23" s="30"/>
      <c r="AN23" s="30"/>
      <c r="AO23" s="64"/>
      <c r="AP23" s="64"/>
      <c r="AQ23" s="30"/>
      <c r="AR23" s="30"/>
      <c r="AS23" s="30"/>
      <c r="AT23" s="30"/>
      <c r="AU23" s="30"/>
      <c r="AV23" s="30"/>
      <c r="AW23" s="30"/>
      <c r="AX23" s="30"/>
    </row>
    <row r="24" spans="3:48" ht="15.75">
      <c r="C24" s="30"/>
      <c r="D24" s="30"/>
      <c r="E24" s="31"/>
      <c r="F24" s="66"/>
      <c r="G24" s="30"/>
      <c r="H24" s="30"/>
      <c r="I24" s="30"/>
      <c r="J24" s="30"/>
      <c r="K24" s="48"/>
      <c r="AC24" s="20"/>
      <c r="AD24" s="20"/>
      <c r="AM24" s="20"/>
      <c r="AN24" s="20"/>
      <c r="AQ24" s="20"/>
      <c r="AR24" s="20"/>
      <c r="AS24" s="20"/>
      <c r="AU24" s="20"/>
      <c r="AV24" s="20"/>
    </row>
    <row r="25" spans="3:48" ht="15">
      <c r="C25" s="30"/>
      <c r="D25" s="30"/>
      <c r="E25" s="31"/>
      <c r="F25" s="109"/>
      <c r="G25" s="109"/>
      <c r="H25" s="109"/>
      <c r="I25" s="109"/>
      <c r="J25" s="109"/>
      <c r="K25" s="109"/>
      <c r="U25" s="20">
        <v>0</v>
      </c>
      <c r="V25" s="30" t="s">
        <v>25</v>
      </c>
      <c r="W25" s="30" t="s">
        <v>34</v>
      </c>
      <c r="X25" s="30"/>
      <c r="Y25" s="30"/>
      <c r="Z25" s="30"/>
      <c r="AA25" s="30"/>
      <c r="AB25" s="30"/>
      <c r="AC25" s="30"/>
      <c r="AD25" s="30"/>
      <c r="AE25" s="64"/>
      <c r="AF25" s="30"/>
      <c r="AG25" s="64"/>
      <c r="AH25" s="30"/>
      <c r="AI25" s="30"/>
      <c r="AJ25" s="30"/>
      <c r="AK25" s="30"/>
      <c r="AL25" s="30"/>
      <c r="AM25" s="30"/>
      <c r="AN25" s="30"/>
      <c r="AO25" s="64"/>
      <c r="AP25" s="64"/>
      <c r="AQ25" s="30"/>
      <c r="AR25" s="30"/>
      <c r="AS25" s="30"/>
      <c r="AT25" s="30"/>
      <c r="AU25" s="30"/>
      <c r="AV25" s="30"/>
    </row>
    <row r="26" spans="3:10" ht="15">
      <c r="C26" s="30"/>
      <c r="D26" s="31"/>
      <c r="E26" s="40"/>
      <c r="F26" s="67"/>
      <c r="G26" s="40"/>
      <c r="H26" s="40"/>
      <c r="I26" s="40"/>
      <c r="J26" s="30"/>
    </row>
    <row r="27" spans="3:24" ht="15">
      <c r="C27" s="30"/>
      <c r="D27" s="31"/>
      <c r="E27" s="40"/>
      <c r="F27" s="68"/>
      <c r="G27" s="44"/>
      <c r="H27" s="44"/>
      <c r="I27" s="44"/>
      <c r="J27" s="30"/>
      <c r="X27" s="22"/>
    </row>
    <row r="28" spans="1:10" ht="15">
      <c r="A28" s="32"/>
      <c r="C28" s="30"/>
      <c r="D28" s="31"/>
      <c r="E28" s="109"/>
      <c r="F28" s="109"/>
      <c r="G28" s="109"/>
      <c r="H28" s="109"/>
      <c r="I28" s="109"/>
      <c r="J28" s="30"/>
    </row>
    <row r="29" spans="5:9" ht="12.75">
      <c r="E29" s="45"/>
      <c r="F29" s="69"/>
      <c r="G29" s="46"/>
      <c r="H29" s="46"/>
      <c r="I29" s="46"/>
    </row>
    <row r="30" ht="12.75">
      <c r="E30" s="21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  <row r="124" ht="12.75">
      <c r="E124" s="21"/>
    </row>
  </sheetData>
  <sheetProtection/>
  <mergeCells count="13">
    <mergeCell ref="E28:I28"/>
    <mergeCell ref="BF2:BF6"/>
    <mergeCell ref="F3:BE3"/>
    <mergeCell ref="F5:BE5"/>
    <mergeCell ref="A7:A21"/>
    <mergeCell ref="B21:C21"/>
    <mergeCell ref="F25:K25"/>
    <mergeCell ref="B1:BE1"/>
    <mergeCell ref="A2:A6"/>
    <mergeCell ref="B2:B6"/>
    <mergeCell ref="C2:C6"/>
    <mergeCell ref="D2:D6"/>
    <mergeCell ref="E2:E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V69"/>
  <sheetViews>
    <sheetView tabSelected="1" zoomScale="60" zoomScaleNormal="60" zoomScalePageLayoutView="0" workbookViewId="0" topLeftCell="A17">
      <selection activeCell="B34" sqref="B34:BV34"/>
    </sheetView>
  </sheetViews>
  <sheetFormatPr defaultColWidth="9.00390625" defaultRowHeight="12.75"/>
  <cols>
    <col min="1" max="1" width="5.00390625" style="0" customWidth="1"/>
    <col min="2" max="7" width="2.875" style="0" customWidth="1"/>
    <col min="8" max="74" width="2.875" style="1" customWidth="1"/>
    <col min="75" max="75" width="42.875" style="0" customWidth="1"/>
    <col min="76" max="76" width="39.00390625" style="0" customWidth="1"/>
    <col min="77" max="77" width="42.75390625" style="0" customWidth="1"/>
    <col min="78" max="86" width="2.25390625" style="0" customWidth="1"/>
  </cols>
  <sheetData>
    <row r="1" ht="21.75" customHeight="1"/>
    <row r="2" spans="2:73" ht="30.75" customHeight="1"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2:73" ht="36" customHeight="1">
      <c r="B3" s="86" t="s">
        <v>109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2:73" ht="41.25" customHeight="1">
      <c r="B4" s="86" t="s">
        <v>110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ht="21.75" customHeight="1"/>
    <row r="6" ht="21.75" customHeight="1"/>
    <row r="7" ht="21.75" customHeight="1"/>
    <row r="8" ht="21.75" customHeight="1"/>
    <row r="9" ht="14.25" customHeight="1"/>
    <row r="10" spans="1:73" ht="39" customHeight="1">
      <c r="A10" s="8"/>
      <c r="B10" s="8"/>
      <c r="C10" s="8"/>
      <c r="D10" s="8"/>
      <c r="E10" s="8"/>
      <c r="F10" s="8"/>
      <c r="G10" s="8"/>
      <c r="AJ10" s="87" t="s">
        <v>14</v>
      </c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</row>
    <row r="11" spans="1:73" ht="40.5" customHeight="1">
      <c r="A11" s="8"/>
      <c r="B11" s="8"/>
      <c r="C11" s="8"/>
      <c r="D11" s="8"/>
      <c r="E11" s="8"/>
      <c r="F11" s="8"/>
      <c r="G11" s="8"/>
      <c r="AJ11" s="87" t="s">
        <v>111</v>
      </c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</row>
    <row r="12" spans="1:73" ht="37.5" customHeight="1">
      <c r="A12" s="8"/>
      <c r="B12" s="8"/>
      <c r="C12" s="8"/>
      <c r="D12" s="8"/>
      <c r="E12" s="8"/>
      <c r="F12" s="8"/>
      <c r="G12" s="8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</row>
    <row r="13" spans="1:73" ht="39.75" customHeight="1">
      <c r="A13" s="8"/>
      <c r="B13" s="8"/>
      <c r="C13" s="8"/>
      <c r="D13" s="8"/>
      <c r="E13" s="8"/>
      <c r="F13" s="8"/>
      <c r="G13" s="8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</row>
    <row r="14" spans="1:73" ht="16.5" customHeight="1">
      <c r="A14" s="8"/>
      <c r="B14" s="8"/>
      <c r="C14" s="8"/>
      <c r="D14" s="8"/>
      <c r="E14" s="8"/>
      <c r="F14" s="8"/>
      <c r="G14" s="8"/>
      <c r="AJ14" s="2"/>
      <c r="AK14" s="19"/>
      <c r="AL14" s="19"/>
      <c r="AM14" s="19"/>
      <c r="AN14" s="19"/>
      <c r="AO14" s="19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</row>
    <row r="15" spans="1:73" ht="34.5" customHeight="1">
      <c r="A15" s="8"/>
      <c r="B15" s="8"/>
      <c r="C15" s="8"/>
      <c r="D15" s="8"/>
      <c r="E15" s="8"/>
      <c r="F15" s="8"/>
      <c r="G15" s="8"/>
      <c r="Z15" s="7"/>
      <c r="AB15" s="7"/>
      <c r="AC15" s="7"/>
      <c r="AD15" s="7"/>
      <c r="AE15" s="7"/>
      <c r="AF15" s="7"/>
      <c r="AG15" s="7"/>
      <c r="AH15" s="7"/>
      <c r="AI15" s="7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</row>
    <row r="16" spans="1:60" ht="21.75" customHeight="1">
      <c r="A16" s="8"/>
      <c r="B16" s="8"/>
      <c r="C16" s="8"/>
      <c r="D16" s="8"/>
      <c r="E16" s="8"/>
      <c r="F16" s="8"/>
      <c r="G16" s="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</row>
    <row r="17" spans="1:60" ht="21.75" customHeight="1">
      <c r="A17" s="8"/>
      <c r="B17" s="8"/>
      <c r="C17" s="8"/>
      <c r="D17" s="8"/>
      <c r="E17" s="8"/>
      <c r="F17" s="8"/>
      <c r="G17" s="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21.75" customHeight="1">
      <c r="A18" s="8"/>
      <c r="B18" s="8"/>
      <c r="C18" s="8"/>
      <c r="D18" s="8"/>
      <c r="E18" s="8"/>
      <c r="F18" s="8"/>
      <c r="G18" s="8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</row>
    <row r="19" spans="1:60" ht="21.75" customHeight="1">
      <c r="A19" s="8"/>
      <c r="B19" s="8"/>
      <c r="C19" s="8"/>
      <c r="D19" s="8"/>
      <c r="E19" s="8"/>
      <c r="F19" s="8"/>
      <c r="G19" s="8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</row>
    <row r="20" spans="1:60" ht="21.75" customHeight="1">
      <c r="A20" s="8"/>
      <c r="B20" s="8"/>
      <c r="C20" s="8"/>
      <c r="D20" s="8"/>
      <c r="E20" s="8"/>
      <c r="F20" s="8"/>
      <c r="G20" s="8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</row>
    <row r="21" spans="1:60" ht="21.75" customHeight="1">
      <c r="A21" s="8"/>
      <c r="B21" s="8"/>
      <c r="C21" s="8"/>
      <c r="D21" s="8"/>
      <c r="E21" s="8"/>
      <c r="F21" s="8"/>
      <c r="G21" s="8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21.75" customHeight="1">
      <c r="A22" s="8"/>
      <c r="B22" s="8"/>
      <c r="C22" s="8"/>
      <c r="D22" s="8"/>
      <c r="E22" s="8"/>
      <c r="F22" s="8"/>
      <c r="G22" s="8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21.75" customHeight="1">
      <c r="A23" s="8"/>
      <c r="B23" s="8"/>
      <c r="C23" s="8"/>
      <c r="D23" s="8"/>
      <c r="E23" s="8"/>
      <c r="F23" s="8"/>
      <c r="G23" s="8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21.75" customHeight="1">
      <c r="A24" s="8"/>
      <c r="B24" s="8"/>
      <c r="C24" s="8"/>
      <c r="D24" s="8"/>
      <c r="E24" s="8"/>
      <c r="F24" s="8"/>
      <c r="G24" s="8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3" ht="21.75" customHeight="1">
      <c r="A25" s="10"/>
      <c r="Z25" s="5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90"/>
      <c r="BC25" s="90"/>
      <c r="BD25" s="90"/>
      <c r="BE25" s="90"/>
      <c r="BF25" s="90"/>
      <c r="BG25" s="90"/>
      <c r="BH25" s="90"/>
      <c r="BI25" s="90"/>
      <c r="BJ25" s="90"/>
      <c r="BK25" s="90"/>
    </row>
    <row r="26" spans="1:56" ht="21.75" customHeight="1">
      <c r="A26" s="10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D26" s="7"/>
    </row>
    <row r="27" spans="1:74" ht="60.75">
      <c r="A27" s="10"/>
      <c r="B27" s="91" t="s">
        <v>15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</row>
    <row r="28" spans="1:74" ht="40.5">
      <c r="A28" s="10"/>
      <c r="B28" s="93" t="s">
        <v>35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</row>
    <row r="29" spans="1:74" ht="15" customHeight="1">
      <c r="A29" s="10"/>
      <c r="B29" s="11"/>
      <c r="C29" s="11"/>
      <c r="D29" s="11"/>
      <c r="E29" s="11"/>
      <c r="F29" s="11"/>
      <c r="G29" s="11"/>
      <c r="H29" s="5"/>
      <c r="I29" s="5"/>
      <c r="J29" s="13"/>
      <c r="K29" s="13"/>
      <c r="L29" s="13"/>
      <c r="M29" s="13"/>
      <c r="N29" s="13"/>
      <c r="O29" s="13"/>
      <c r="P29" s="13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3"/>
      <c r="BC29" s="13"/>
      <c r="BD29" s="13"/>
      <c r="BE29" s="13"/>
      <c r="BF29" s="13"/>
      <c r="BG29" s="13"/>
      <c r="BH29" s="13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</row>
    <row r="30" spans="1:74" ht="40.5">
      <c r="A30" s="10"/>
      <c r="B30" s="93" t="s">
        <v>36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</row>
    <row r="31" ht="18.75" customHeight="1">
      <c r="A31" s="10"/>
    </row>
    <row r="32" spans="1:74" ht="45">
      <c r="A32" s="10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</row>
    <row r="33" spans="1:74" ht="12" customHeight="1" hidden="1">
      <c r="A33" s="10"/>
      <c r="B33" s="11"/>
      <c r="C33" s="11"/>
      <c r="D33" s="11"/>
      <c r="E33" s="11"/>
      <c r="F33" s="11"/>
      <c r="G33" s="11"/>
      <c r="H33" s="5"/>
      <c r="I33" s="5"/>
      <c r="J33" s="13"/>
      <c r="K33" s="13"/>
      <c r="L33" s="13"/>
      <c r="M33" s="13"/>
      <c r="N33" s="13"/>
      <c r="O33" s="13"/>
      <c r="P33" s="13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13"/>
      <c r="BC33" s="13"/>
      <c r="BD33" s="14"/>
      <c r="BE33" s="13"/>
      <c r="BF33" s="13"/>
      <c r="BG33" s="13"/>
      <c r="BH33" s="13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ht="42" customHeight="1">
      <c r="A34" s="10"/>
      <c r="B34" s="120" t="s">
        <v>129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</row>
    <row r="35" spans="1:74" ht="44.25" customHeight="1">
      <c r="A35" s="10"/>
      <c r="B35" s="93" t="s">
        <v>43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</row>
    <row r="36" spans="54:63" ht="21.75" customHeight="1">
      <c r="BB36" s="98"/>
      <c r="BC36" s="98"/>
      <c r="BD36" s="98"/>
      <c r="BE36" s="98"/>
      <c r="BF36" s="98"/>
      <c r="BG36" s="98"/>
      <c r="BH36" s="98"/>
      <c r="BI36" s="98"/>
      <c r="BJ36" s="98"/>
      <c r="BK36" s="98"/>
    </row>
    <row r="37" spans="1:73" ht="40.5" customHeight="1">
      <c r="A37" s="9"/>
      <c r="B37" s="100" t="s">
        <v>121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  <c r="BS37" s="101"/>
      <c r="BT37" s="101"/>
      <c r="BU37" s="101"/>
    </row>
    <row r="38" spans="1:7" ht="21.75" customHeight="1">
      <c r="A38" s="9"/>
      <c r="B38" s="9"/>
      <c r="C38" s="9"/>
      <c r="D38" s="9"/>
      <c r="E38" s="9"/>
      <c r="F38" s="9"/>
      <c r="G38" s="9"/>
    </row>
    <row r="39" spans="1:7" ht="21.75" customHeight="1">
      <c r="A39" s="9"/>
      <c r="B39" s="9"/>
      <c r="C39" s="9"/>
      <c r="D39" s="9"/>
      <c r="E39" s="9"/>
      <c r="F39" s="9"/>
      <c r="G39" s="9"/>
    </row>
    <row r="40" spans="1:7" ht="21.75" customHeight="1">
      <c r="A40" s="9"/>
      <c r="B40" s="9"/>
      <c r="C40" s="9"/>
      <c r="D40" s="9"/>
      <c r="E40" s="9"/>
      <c r="F40" s="9"/>
      <c r="G40" s="9"/>
    </row>
    <row r="41" spans="1:7" ht="21.75" customHeight="1">
      <c r="A41" s="9"/>
      <c r="B41" s="9"/>
      <c r="C41" s="9"/>
      <c r="D41" s="9"/>
      <c r="E41" s="9"/>
      <c r="F41" s="9"/>
      <c r="G41" s="9"/>
    </row>
    <row r="42" spans="1:7" ht="21.75" customHeight="1">
      <c r="A42" s="9"/>
      <c r="B42" s="9"/>
      <c r="C42" s="9"/>
      <c r="D42" s="9"/>
      <c r="E42" s="9"/>
      <c r="F42" s="9"/>
      <c r="G42" s="9"/>
    </row>
    <row r="43" spans="1:7" ht="21.75" customHeight="1">
      <c r="A43" s="9"/>
      <c r="B43" s="9"/>
      <c r="C43" s="9"/>
      <c r="D43" s="9"/>
      <c r="E43" s="9"/>
      <c r="F43" s="9"/>
      <c r="G43" s="9"/>
    </row>
    <row r="44" spans="1:7" ht="21.75" customHeight="1">
      <c r="A44" s="9"/>
      <c r="B44" s="9"/>
      <c r="C44" s="9"/>
      <c r="D44" s="9"/>
      <c r="E44" s="9"/>
      <c r="F44" s="9"/>
      <c r="G44" s="9"/>
    </row>
    <row r="45" spans="1:7" ht="21.75" customHeight="1">
      <c r="A45" s="9"/>
      <c r="B45" s="9"/>
      <c r="C45" s="9"/>
      <c r="D45" s="9"/>
      <c r="E45" s="9"/>
      <c r="F45" s="9"/>
      <c r="G45" s="9"/>
    </row>
    <row r="46" spans="1:7" ht="21.75" customHeight="1">
      <c r="A46" s="9"/>
      <c r="B46" s="9"/>
      <c r="C46" s="9"/>
      <c r="D46" s="9"/>
      <c r="E46" s="9"/>
      <c r="F46" s="9"/>
      <c r="G46" s="9"/>
    </row>
    <row r="47" spans="1:7" ht="21.75" customHeight="1">
      <c r="A47" s="9"/>
      <c r="B47" s="9"/>
      <c r="C47" s="9"/>
      <c r="D47" s="9"/>
      <c r="E47" s="9"/>
      <c r="F47" s="9"/>
      <c r="G47" s="9"/>
    </row>
    <row r="48" spans="1:7" ht="21.75" customHeight="1">
      <c r="A48" s="9"/>
      <c r="B48" s="9"/>
      <c r="C48" s="9"/>
      <c r="D48" s="9"/>
      <c r="E48" s="9"/>
      <c r="F48" s="9"/>
      <c r="G48" s="9"/>
    </row>
    <row r="49" spans="1:7" ht="21.75" customHeight="1">
      <c r="A49" s="9"/>
      <c r="B49" s="9"/>
      <c r="C49" s="9"/>
      <c r="D49" s="9"/>
      <c r="E49" s="9"/>
      <c r="F49" s="9"/>
      <c r="G49" s="9"/>
    </row>
    <row r="50" spans="1:7" ht="21.75" customHeight="1">
      <c r="A50" s="9"/>
      <c r="B50" s="9"/>
      <c r="C50" s="9"/>
      <c r="D50" s="9"/>
      <c r="E50" s="9"/>
      <c r="F50" s="9"/>
      <c r="G50" s="9"/>
    </row>
    <row r="51" spans="1:7" ht="21.75" customHeight="1">
      <c r="A51" s="9"/>
      <c r="B51" s="9"/>
      <c r="C51" s="9"/>
      <c r="D51" s="9"/>
      <c r="E51" s="9"/>
      <c r="F51" s="9"/>
      <c r="G51" s="9"/>
    </row>
    <row r="52" spans="1:74" ht="36.75" customHeight="1">
      <c r="A52" s="9"/>
      <c r="B52" s="9"/>
      <c r="C52" s="9"/>
      <c r="D52" s="9"/>
      <c r="E52" s="9"/>
      <c r="F52" s="9"/>
      <c r="G52" s="9"/>
      <c r="AE52" s="102" t="s">
        <v>123</v>
      </c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</row>
    <row r="53" spans="1:74" ht="36.75" customHeight="1">
      <c r="A53" s="9"/>
      <c r="B53" s="9"/>
      <c r="C53" s="9"/>
      <c r="D53" s="9"/>
      <c r="E53" s="9"/>
      <c r="F53" s="9"/>
      <c r="G53" s="9"/>
      <c r="AE53" s="85" t="s">
        <v>27</v>
      </c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</row>
    <row r="54" spans="1:74" ht="36.75" customHeight="1">
      <c r="A54" s="9"/>
      <c r="B54" s="9"/>
      <c r="C54" s="9"/>
      <c r="D54" s="9"/>
      <c r="E54" s="9"/>
      <c r="F54" s="9"/>
      <c r="G54" s="9"/>
      <c r="AE54" s="85" t="s">
        <v>122</v>
      </c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</row>
    <row r="55" spans="1:74" ht="36.75" customHeight="1">
      <c r="A55" s="9"/>
      <c r="B55" s="9"/>
      <c r="C55" s="9"/>
      <c r="D55" s="9"/>
      <c r="E55" s="9"/>
      <c r="F55" s="9"/>
      <c r="G55" s="9"/>
      <c r="AE55" s="84" t="s">
        <v>7</v>
      </c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</row>
    <row r="56" spans="1:74" ht="36.75" customHeight="1">
      <c r="A56" s="9"/>
      <c r="B56" s="9"/>
      <c r="C56" s="9"/>
      <c r="D56" s="9"/>
      <c r="E56" s="9"/>
      <c r="F56" s="9"/>
      <c r="G56" s="9"/>
      <c r="AE56" s="103" t="s">
        <v>8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</row>
    <row r="57" spans="1:74" ht="36.75" customHeight="1">
      <c r="A57" s="9"/>
      <c r="B57" s="9"/>
      <c r="C57" s="9"/>
      <c r="D57" s="9"/>
      <c r="E57" s="9"/>
      <c r="F57" s="9"/>
      <c r="G57" s="9"/>
      <c r="AE57" s="103" t="s">
        <v>113</v>
      </c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</row>
    <row r="58" spans="1:74" ht="42" customHeight="1">
      <c r="A58" s="9"/>
      <c r="B58" s="9"/>
      <c r="C58" s="9"/>
      <c r="D58" s="9"/>
      <c r="E58" s="9"/>
      <c r="F58" s="9"/>
      <c r="G58" s="9"/>
      <c r="AM58" s="16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42" customHeight="1">
      <c r="A59" s="9"/>
      <c r="B59" s="9"/>
      <c r="C59" s="9"/>
      <c r="D59" s="9"/>
      <c r="E59" s="9"/>
      <c r="F59" s="9"/>
      <c r="G59" s="9"/>
      <c r="AM59" s="16"/>
      <c r="AN59" s="17"/>
      <c r="AO59" s="17"/>
      <c r="AP59" s="17"/>
      <c r="AQ59" s="17"/>
      <c r="AR59" s="17"/>
      <c r="AS59" s="17"/>
      <c r="AT59" s="17" t="s">
        <v>29</v>
      </c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42" customHeight="1">
      <c r="A60" s="9"/>
      <c r="B60" s="9"/>
      <c r="C60" s="9"/>
      <c r="D60" s="9"/>
      <c r="E60" s="9"/>
      <c r="F60" s="9"/>
      <c r="G60" s="9"/>
      <c r="AM60" s="16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42" customHeight="1">
      <c r="A61" s="9"/>
      <c r="B61" s="9"/>
      <c r="C61" s="9"/>
      <c r="D61" s="9"/>
      <c r="E61" s="9"/>
      <c r="F61" s="9"/>
      <c r="G61" s="9"/>
      <c r="AM61" s="16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42" customHeight="1">
      <c r="A62" s="9"/>
      <c r="B62" s="9"/>
      <c r="C62" s="9"/>
      <c r="D62" s="9"/>
      <c r="E62" s="9"/>
      <c r="F62" s="9"/>
      <c r="G62" s="9"/>
      <c r="AM62" s="16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42" customHeight="1">
      <c r="A63" s="9"/>
      <c r="B63" s="9"/>
      <c r="C63" s="9"/>
      <c r="D63" s="9"/>
      <c r="E63" s="9"/>
      <c r="F63" s="9"/>
      <c r="G63" s="9"/>
      <c r="AM63" s="16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" ht="21.75" customHeight="1">
      <c r="A64" s="9"/>
      <c r="B64" s="9"/>
      <c r="C64" s="9"/>
      <c r="D64" s="9"/>
      <c r="E64" s="9"/>
      <c r="F64" s="9"/>
      <c r="G64" s="9"/>
    </row>
    <row r="65" spans="1:7" ht="21.75" customHeight="1">
      <c r="A65" s="9"/>
      <c r="B65" s="9"/>
      <c r="C65" s="9"/>
      <c r="D65" s="9"/>
      <c r="E65" s="9"/>
      <c r="F65" s="9"/>
      <c r="G65" s="9"/>
    </row>
    <row r="66" spans="1:7" ht="21.75" customHeight="1">
      <c r="A66" s="9"/>
      <c r="B66" s="9"/>
      <c r="C66" s="9"/>
      <c r="D66" s="9"/>
      <c r="E66" s="9"/>
      <c r="F66" s="9"/>
      <c r="G66" s="9"/>
    </row>
    <row r="67" spans="1:73" ht="30.75" customHeight="1">
      <c r="A67" s="9"/>
      <c r="B67" s="99" t="s">
        <v>42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</row>
    <row r="68" spans="1:7" ht="21.75" customHeight="1">
      <c r="A68" s="9"/>
      <c r="B68" s="9"/>
      <c r="C68" s="9"/>
      <c r="D68" s="9"/>
      <c r="E68" s="9"/>
      <c r="F68" s="9"/>
      <c r="G68" s="9"/>
    </row>
    <row r="69" spans="1:7" ht="21.75" customHeight="1">
      <c r="A69" s="9"/>
      <c r="B69" s="9"/>
      <c r="C69" s="9"/>
      <c r="D69" s="9"/>
      <c r="E69" s="9"/>
      <c r="F69" s="9"/>
      <c r="G69" s="9"/>
    </row>
    <row r="70" ht="21.75" customHeight="1"/>
    <row r="79" ht="11.25" customHeight="1"/>
    <row r="80" ht="12.75" customHeight="1"/>
  </sheetData>
  <sheetProtection/>
  <mergeCells count="26">
    <mergeCell ref="AE57:BV57"/>
    <mergeCell ref="B67:BU67"/>
    <mergeCell ref="B37:BU37"/>
    <mergeCell ref="AE52:BV52"/>
    <mergeCell ref="AE53:BV53"/>
    <mergeCell ref="AE54:BV54"/>
    <mergeCell ref="AE55:BV55"/>
    <mergeCell ref="AE56:BV56"/>
    <mergeCell ref="B30:BV30"/>
    <mergeCell ref="B32:BV32"/>
    <mergeCell ref="Q33:BA33"/>
    <mergeCell ref="B34:BV34"/>
    <mergeCell ref="B35:BV35"/>
    <mergeCell ref="BB36:BK36"/>
    <mergeCell ref="AJ13:BU13"/>
    <mergeCell ref="AP14:BU14"/>
    <mergeCell ref="AJ15:BD15"/>
    <mergeCell ref="BB25:BK25"/>
    <mergeCell ref="B27:BV27"/>
    <mergeCell ref="B28:BV28"/>
    <mergeCell ref="B2:BU2"/>
    <mergeCell ref="B3:BU3"/>
    <mergeCell ref="B4:BU4"/>
    <mergeCell ref="AJ10:BU10"/>
    <mergeCell ref="AJ11:BU11"/>
    <mergeCell ref="AJ12:BU12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23"/>
  <sheetViews>
    <sheetView zoomScale="90" zoomScaleNormal="90" zoomScalePageLayoutView="0" workbookViewId="0" topLeftCell="A1">
      <selection activeCell="AW10" sqref="AW10"/>
    </sheetView>
  </sheetViews>
  <sheetFormatPr defaultColWidth="9.00390625" defaultRowHeight="12.75"/>
  <cols>
    <col min="1" max="1" width="3.125" style="20" customWidth="1"/>
    <col min="2" max="2" width="11.125" style="20" customWidth="1"/>
    <col min="3" max="3" width="26.125" style="20" customWidth="1"/>
    <col min="4" max="4" width="5.875" style="21" bestFit="1" customWidth="1"/>
    <col min="5" max="5" width="6.375" style="20" customWidth="1"/>
    <col min="6" max="6" width="3.875" style="73" customWidth="1"/>
    <col min="7" max="14" width="3.875" style="20" customWidth="1"/>
    <col min="15" max="15" width="3.875" style="73" customWidth="1"/>
    <col min="16" max="28" width="3.875" style="20" customWidth="1"/>
    <col min="29" max="30" width="3.875" style="22" customWidth="1"/>
    <col min="31" max="31" width="3.875" style="73" customWidth="1"/>
    <col min="32" max="32" width="3.875" style="20" customWidth="1"/>
    <col min="33" max="33" width="3.875" style="73" customWidth="1"/>
    <col min="34" max="38" width="3.875" style="20" customWidth="1"/>
    <col min="39" max="40" width="3.875" style="22" customWidth="1"/>
    <col min="41" max="42" width="3.875" style="73" customWidth="1"/>
    <col min="43" max="45" width="3.875" style="22" customWidth="1"/>
    <col min="46" max="46" width="3.875" style="20" customWidth="1"/>
    <col min="47" max="48" width="3.875" style="22" customWidth="1"/>
    <col min="49" max="57" width="3.875" style="20" customWidth="1"/>
    <col min="58" max="58" width="6.75390625" style="20" customWidth="1"/>
    <col min="59" max="16384" width="9.125" style="20" customWidth="1"/>
  </cols>
  <sheetData>
    <row r="1" spans="2:58" ht="33" customHeight="1">
      <c r="B1" s="110" t="s">
        <v>124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23"/>
    </row>
    <row r="2" spans="1:58" ht="90.75" customHeight="1">
      <c r="A2" s="104" t="s">
        <v>16</v>
      </c>
      <c r="B2" s="104" t="s">
        <v>0</v>
      </c>
      <c r="C2" s="111" t="s">
        <v>17</v>
      </c>
      <c r="D2" s="114" t="s">
        <v>18</v>
      </c>
      <c r="E2" s="104" t="s">
        <v>19</v>
      </c>
      <c r="F2" s="58" t="s">
        <v>40</v>
      </c>
      <c r="G2" s="50" t="s">
        <v>45</v>
      </c>
      <c r="H2" s="50" t="s">
        <v>61</v>
      </c>
      <c r="I2" s="50" t="s">
        <v>62</v>
      </c>
      <c r="J2" s="50" t="s">
        <v>63</v>
      </c>
      <c r="K2" s="50" t="s">
        <v>64</v>
      </c>
      <c r="L2" s="50" t="s">
        <v>65</v>
      </c>
      <c r="M2" s="50" t="s">
        <v>66</v>
      </c>
      <c r="N2" s="50" t="s">
        <v>67</v>
      </c>
      <c r="O2" s="58" t="s">
        <v>68</v>
      </c>
      <c r="P2" s="50" t="s">
        <v>69</v>
      </c>
      <c r="Q2" s="50" t="s">
        <v>70</v>
      </c>
      <c r="R2" s="50" t="s">
        <v>41</v>
      </c>
      <c r="S2" s="50" t="s">
        <v>71</v>
      </c>
      <c r="T2" s="50" t="s">
        <v>72</v>
      </c>
      <c r="U2" s="50" t="s">
        <v>73</v>
      </c>
      <c r="V2" s="50" t="s">
        <v>74</v>
      </c>
      <c r="W2" s="50" t="s">
        <v>75</v>
      </c>
      <c r="X2" s="50" t="s">
        <v>37</v>
      </c>
      <c r="Y2" s="50" t="s">
        <v>76</v>
      </c>
      <c r="Z2" s="50" t="s">
        <v>77</v>
      </c>
      <c r="AA2" s="50" t="s">
        <v>78</v>
      </c>
      <c r="AB2" s="50" t="s">
        <v>79</v>
      </c>
      <c r="AC2" s="50" t="s">
        <v>80</v>
      </c>
      <c r="AD2" s="50" t="s">
        <v>81</v>
      </c>
      <c r="AE2" s="58" t="s">
        <v>82</v>
      </c>
      <c r="AF2" s="50" t="s">
        <v>83</v>
      </c>
      <c r="AG2" s="58" t="s">
        <v>84</v>
      </c>
      <c r="AH2" s="50" t="s">
        <v>85</v>
      </c>
      <c r="AI2" s="50" t="s">
        <v>86</v>
      </c>
      <c r="AJ2" s="50" t="s">
        <v>87</v>
      </c>
      <c r="AK2" s="50" t="s">
        <v>88</v>
      </c>
      <c r="AL2" s="50" t="s">
        <v>89</v>
      </c>
      <c r="AM2" s="50" t="s">
        <v>90</v>
      </c>
      <c r="AN2" s="50" t="s">
        <v>91</v>
      </c>
      <c r="AO2" s="58" t="s">
        <v>92</v>
      </c>
      <c r="AP2" s="58" t="s">
        <v>93</v>
      </c>
      <c r="AQ2" s="50" t="s">
        <v>94</v>
      </c>
      <c r="AR2" s="50" t="s">
        <v>95</v>
      </c>
      <c r="AS2" s="50" t="s">
        <v>96</v>
      </c>
      <c r="AT2" s="50" t="s">
        <v>97</v>
      </c>
      <c r="AU2" s="50" t="s">
        <v>98</v>
      </c>
      <c r="AV2" s="50" t="s">
        <v>99</v>
      </c>
      <c r="AW2" s="50" t="s">
        <v>100</v>
      </c>
      <c r="AX2" s="50" t="s">
        <v>101</v>
      </c>
      <c r="AY2" s="50" t="s">
        <v>102</v>
      </c>
      <c r="AZ2" s="50" t="s">
        <v>103</v>
      </c>
      <c r="BA2" s="50" t="s">
        <v>104</v>
      </c>
      <c r="BB2" s="50" t="s">
        <v>105</v>
      </c>
      <c r="BC2" s="50" t="s">
        <v>106</v>
      </c>
      <c r="BD2" s="50" t="s">
        <v>107</v>
      </c>
      <c r="BE2" s="50" t="s">
        <v>108</v>
      </c>
      <c r="BF2" s="104" t="s">
        <v>20</v>
      </c>
    </row>
    <row r="3" spans="1:58" ht="12.75">
      <c r="A3" s="104"/>
      <c r="B3" s="104"/>
      <c r="C3" s="112"/>
      <c r="D3" s="114"/>
      <c r="E3" s="104"/>
      <c r="F3" s="115" t="s">
        <v>21</v>
      </c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04"/>
    </row>
    <row r="4" spans="1:58" ht="12.75">
      <c r="A4" s="104"/>
      <c r="B4" s="104"/>
      <c r="C4" s="112"/>
      <c r="D4" s="114"/>
      <c r="E4" s="104"/>
      <c r="F4" s="75">
        <v>35</v>
      </c>
      <c r="G4" s="24">
        <v>36</v>
      </c>
      <c r="H4" s="24">
        <v>37</v>
      </c>
      <c r="I4" s="24">
        <v>38</v>
      </c>
      <c r="J4" s="24">
        <v>39</v>
      </c>
      <c r="K4" s="24">
        <v>40</v>
      </c>
      <c r="L4" s="24">
        <v>41</v>
      </c>
      <c r="M4" s="25">
        <v>42</v>
      </c>
      <c r="N4" s="25">
        <v>43</v>
      </c>
      <c r="O4" s="70">
        <v>44</v>
      </c>
      <c r="P4" s="25">
        <v>45</v>
      </c>
      <c r="Q4" s="25">
        <v>46</v>
      </c>
      <c r="R4" s="25">
        <v>47</v>
      </c>
      <c r="S4" s="25">
        <v>48</v>
      </c>
      <c r="T4" s="25">
        <v>49</v>
      </c>
      <c r="U4" s="25">
        <v>50</v>
      </c>
      <c r="V4" s="25">
        <v>51</v>
      </c>
      <c r="W4" s="25">
        <v>52</v>
      </c>
      <c r="X4" s="25">
        <v>1</v>
      </c>
      <c r="Y4" s="25">
        <v>2</v>
      </c>
      <c r="Z4" s="25">
        <v>3</v>
      </c>
      <c r="AA4" s="25">
        <v>4</v>
      </c>
      <c r="AB4" s="25">
        <v>5</v>
      </c>
      <c r="AC4" s="35">
        <v>6</v>
      </c>
      <c r="AD4" s="35">
        <v>1</v>
      </c>
      <c r="AE4" s="70">
        <v>8</v>
      </c>
      <c r="AF4" s="25">
        <v>9</v>
      </c>
      <c r="AG4" s="70">
        <v>10</v>
      </c>
      <c r="AH4" s="25">
        <v>4</v>
      </c>
      <c r="AI4" s="25">
        <v>12</v>
      </c>
      <c r="AJ4" s="25">
        <v>13</v>
      </c>
      <c r="AK4" s="25">
        <v>14</v>
      </c>
      <c r="AL4" s="25">
        <v>15</v>
      </c>
      <c r="AM4" s="25">
        <v>15</v>
      </c>
      <c r="AN4" s="25">
        <v>17</v>
      </c>
      <c r="AO4" s="70">
        <v>18</v>
      </c>
      <c r="AP4" s="70">
        <v>19</v>
      </c>
      <c r="AQ4" s="25">
        <v>20</v>
      </c>
      <c r="AR4" s="25">
        <v>21</v>
      </c>
      <c r="AS4" s="25">
        <v>22</v>
      </c>
      <c r="AT4" s="25">
        <v>23</v>
      </c>
      <c r="AU4" s="25">
        <v>24</v>
      </c>
      <c r="AV4" s="25">
        <v>25</v>
      </c>
      <c r="AW4" s="25">
        <v>26</v>
      </c>
      <c r="AX4" s="25">
        <v>27</v>
      </c>
      <c r="AY4" s="25">
        <v>28</v>
      </c>
      <c r="AZ4" s="25">
        <v>29</v>
      </c>
      <c r="BA4" s="25">
        <v>30</v>
      </c>
      <c r="BB4" s="25">
        <v>31</v>
      </c>
      <c r="BC4" s="25">
        <v>32</v>
      </c>
      <c r="BD4" s="25">
        <v>33</v>
      </c>
      <c r="BE4" s="25">
        <v>34</v>
      </c>
      <c r="BF4" s="104"/>
    </row>
    <row r="5" spans="1:58" ht="12.75">
      <c r="A5" s="104"/>
      <c r="B5" s="104"/>
      <c r="C5" s="112"/>
      <c r="D5" s="114"/>
      <c r="E5" s="104"/>
      <c r="F5" s="117" t="s">
        <v>22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04"/>
    </row>
    <row r="6" spans="1:58" ht="12.75">
      <c r="A6" s="104"/>
      <c r="B6" s="104"/>
      <c r="C6" s="113"/>
      <c r="D6" s="114"/>
      <c r="E6" s="104"/>
      <c r="F6" s="75">
        <v>1</v>
      </c>
      <c r="G6" s="24">
        <v>2</v>
      </c>
      <c r="H6" s="24">
        <v>3</v>
      </c>
      <c r="I6" s="24">
        <v>4</v>
      </c>
      <c r="J6" s="24">
        <v>5</v>
      </c>
      <c r="K6" s="24">
        <v>6</v>
      </c>
      <c r="L6" s="24">
        <v>7</v>
      </c>
      <c r="M6" s="25">
        <v>8</v>
      </c>
      <c r="N6" s="25">
        <v>9</v>
      </c>
      <c r="O6" s="70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25">
        <v>17</v>
      </c>
      <c r="W6" s="25">
        <v>18</v>
      </c>
      <c r="X6" s="25">
        <v>19</v>
      </c>
      <c r="Y6" s="25">
        <v>20</v>
      </c>
      <c r="Z6" s="25">
        <v>21</v>
      </c>
      <c r="AA6" s="25">
        <v>22</v>
      </c>
      <c r="AB6" s="25">
        <v>23</v>
      </c>
      <c r="AC6" s="35">
        <v>24</v>
      </c>
      <c r="AD6" s="35">
        <v>25</v>
      </c>
      <c r="AE6" s="70">
        <v>26</v>
      </c>
      <c r="AF6" s="25">
        <v>27</v>
      </c>
      <c r="AG6" s="70">
        <v>28</v>
      </c>
      <c r="AH6" s="25">
        <v>29</v>
      </c>
      <c r="AI6" s="25">
        <v>30</v>
      </c>
      <c r="AJ6" s="25">
        <v>31</v>
      </c>
      <c r="AK6" s="25">
        <v>32</v>
      </c>
      <c r="AL6" s="25">
        <v>33</v>
      </c>
      <c r="AM6" s="25">
        <v>34</v>
      </c>
      <c r="AN6" s="25">
        <v>35</v>
      </c>
      <c r="AO6" s="70">
        <v>36</v>
      </c>
      <c r="AP6" s="70">
        <v>37</v>
      </c>
      <c r="AQ6" s="25">
        <v>38</v>
      </c>
      <c r="AR6" s="25">
        <v>39</v>
      </c>
      <c r="AS6" s="25">
        <v>40</v>
      </c>
      <c r="AT6" s="25">
        <v>41</v>
      </c>
      <c r="AU6" s="25">
        <v>42</v>
      </c>
      <c r="AV6" s="25">
        <v>43</v>
      </c>
      <c r="AW6" s="25">
        <v>44</v>
      </c>
      <c r="AX6" s="25">
        <v>45</v>
      </c>
      <c r="AY6" s="25">
        <v>46</v>
      </c>
      <c r="AZ6" s="25">
        <v>47</v>
      </c>
      <c r="BA6" s="25">
        <v>48</v>
      </c>
      <c r="BB6" s="25">
        <v>49</v>
      </c>
      <c r="BC6" s="25">
        <v>50</v>
      </c>
      <c r="BD6" s="25">
        <v>51</v>
      </c>
      <c r="BE6" s="25">
        <v>52</v>
      </c>
      <c r="BF6" s="104"/>
    </row>
    <row r="7" spans="1:58" ht="12.75" customHeight="1">
      <c r="A7" s="105" t="s">
        <v>23</v>
      </c>
      <c r="B7" s="26" t="s">
        <v>38</v>
      </c>
      <c r="C7" s="26" t="s">
        <v>1</v>
      </c>
      <c r="D7" s="29">
        <f>SUM(D8:D19)</f>
        <v>1404</v>
      </c>
      <c r="E7" s="29">
        <f aca="true" t="shared" si="0" ref="E7:E18">D7-BF7</f>
        <v>0</v>
      </c>
      <c r="F7" s="71">
        <f>SUM(F8:F19)</f>
        <v>12</v>
      </c>
      <c r="G7" s="71">
        <f aca="true" t="shared" si="1" ref="G7:BE7">SUM(G8:G19)</f>
        <v>36</v>
      </c>
      <c r="H7" s="71">
        <f t="shared" si="1"/>
        <v>36</v>
      </c>
      <c r="I7" s="71">
        <f t="shared" si="1"/>
        <v>36</v>
      </c>
      <c r="J7" s="71">
        <f t="shared" si="1"/>
        <v>36</v>
      </c>
      <c r="K7" s="71">
        <f t="shared" si="1"/>
        <v>36</v>
      </c>
      <c r="L7" s="71">
        <f t="shared" si="1"/>
        <v>36</v>
      </c>
      <c r="M7" s="71">
        <f t="shared" si="1"/>
        <v>36</v>
      </c>
      <c r="N7" s="71">
        <f t="shared" si="1"/>
        <v>36</v>
      </c>
      <c r="O7" s="71">
        <f t="shared" si="1"/>
        <v>22</v>
      </c>
      <c r="P7" s="71">
        <f t="shared" si="1"/>
        <v>36</v>
      </c>
      <c r="Q7" s="71">
        <f t="shared" si="1"/>
        <v>36</v>
      </c>
      <c r="R7" s="71">
        <f t="shared" si="1"/>
        <v>36</v>
      </c>
      <c r="S7" s="71">
        <f t="shared" si="1"/>
        <v>36</v>
      </c>
      <c r="T7" s="71">
        <f t="shared" si="1"/>
        <v>36</v>
      </c>
      <c r="U7" s="71">
        <f t="shared" si="1"/>
        <v>36</v>
      </c>
      <c r="V7" s="71">
        <f t="shared" si="1"/>
        <v>36</v>
      </c>
      <c r="W7" s="71">
        <f t="shared" si="1"/>
        <v>36</v>
      </c>
      <c r="X7" s="71">
        <f t="shared" si="1"/>
        <v>0</v>
      </c>
      <c r="Y7" s="71">
        <f t="shared" si="1"/>
        <v>0</v>
      </c>
      <c r="Z7" s="71">
        <f t="shared" si="1"/>
        <v>36</v>
      </c>
      <c r="AA7" s="71">
        <f t="shared" si="1"/>
        <v>36</v>
      </c>
      <c r="AB7" s="71">
        <f t="shared" si="1"/>
        <v>36</v>
      </c>
      <c r="AC7" s="71">
        <f t="shared" si="1"/>
        <v>36</v>
      </c>
      <c r="AD7" s="71">
        <f t="shared" si="1"/>
        <v>36</v>
      </c>
      <c r="AE7" s="71">
        <f t="shared" si="1"/>
        <v>24</v>
      </c>
      <c r="AF7" s="71">
        <f t="shared" si="1"/>
        <v>36</v>
      </c>
      <c r="AG7" s="71">
        <f t="shared" si="1"/>
        <v>26</v>
      </c>
      <c r="AH7" s="71">
        <f t="shared" si="1"/>
        <v>36</v>
      </c>
      <c r="AI7" s="71">
        <f t="shared" si="1"/>
        <v>36</v>
      </c>
      <c r="AJ7" s="71">
        <f t="shared" si="1"/>
        <v>36</v>
      </c>
      <c r="AK7" s="71">
        <f t="shared" si="1"/>
        <v>36</v>
      </c>
      <c r="AL7" s="71">
        <f t="shared" si="1"/>
        <v>36</v>
      </c>
      <c r="AM7" s="71">
        <f t="shared" si="1"/>
        <v>36</v>
      </c>
      <c r="AN7" s="71">
        <f t="shared" si="1"/>
        <v>36</v>
      </c>
      <c r="AO7" s="71">
        <f t="shared" si="1"/>
        <v>24</v>
      </c>
      <c r="AP7" s="71">
        <f t="shared" si="1"/>
        <v>24</v>
      </c>
      <c r="AQ7" s="71">
        <f t="shared" si="1"/>
        <v>36</v>
      </c>
      <c r="AR7" s="71">
        <f t="shared" si="1"/>
        <v>36</v>
      </c>
      <c r="AS7" s="71">
        <f t="shared" si="1"/>
        <v>36</v>
      </c>
      <c r="AT7" s="71">
        <f t="shared" si="1"/>
        <v>36</v>
      </c>
      <c r="AU7" s="71">
        <f t="shared" si="1"/>
        <v>35</v>
      </c>
      <c r="AV7" s="71">
        <f t="shared" si="1"/>
        <v>32</v>
      </c>
      <c r="AW7" s="83">
        <f t="shared" si="1"/>
        <v>17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t="shared" si="1"/>
        <v>0</v>
      </c>
      <c r="BB7" s="71">
        <f t="shared" si="1"/>
        <v>0</v>
      </c>
      <c r="BC7" s="71">
        <f t="shared" si="1"/>
        <v>0</v>
      </c>
      <c r="BD7" s="71">
        <f t="shared" si="1"/>
        <v>0</v>
      </c>
      <c r="BE7" s="71">
        <f t="shared" si="1"/>
        <v>0</v>
      </c>
      <c r="BF7" s="29">
        <f>SUM(F7:BE7)</f>
        <v>1404</v>
      </c>
    </row>
    <row r="8" spans="1:58" ht="21.75" customHeight="1">
      <c r="A8" s="106"/>
      <c r="B8" s="55" t="s">
        <v>48</v>
      </c>
      <c r="C8" s="39" t="s">
        <v>10</v>
      </c>
      <c r="D8" s="28">
        <v>84</v>
      </c>
      <c r="E8" s="27">
        <f t="shared" si="0"/>
        <v>0</v>
      </c>
      <c r="F8" s="72"/>
      <c r="G8" s="28">
        <v>2</v>
      </c>
      <c r="H8" s="28">
        <v>2</v>
      </c>
      <c r="I8" s="28">
        <v>2</v>
      </c>
      <c r="J8" s="28">
        <v>2</v>
      </c>
      <c r="K8" s="28">
        <v>4</v>
      </c>
      <c r="L8" s="28">
        <v>2</v>
      </c>
      <c r="M8" s="28">
        <v>2</v>
      </c>
      <c r="N8" s="28">
        <v>2</v>
      </c>
      <c r="O8" s="72">
        <v>2</v>
      </c>
      <c r="P8" s="28">
        <v>2</v>
      </c>
      <c r="Q8" s="28">
        <v>2</v>
      </c>
      <c r="R8" s="28">
        <v>2</v>
      </c>
      <c r="S8" s="28">
        <v>2</v>
      </c>
      <c r="T8" s="28">
        <v>2</v>
      </c>
      <c r="U8" s="28">
        <v>2</v>
      </c>
      <c r="V8" s="28">
        <v>2</v>
      </c>
      <c r="W8" s="51">
        <v>2</v>
      </c>
      <c r="X8" s="54">
        <v>0</v>
      </c>
      <c r="Y8" s="54">
        <v>0</v>
      </c>
      <c r="Z8" s="28">
        <v>2</v>
      </c>
      <c r="AA8" s="28">
        <v>2</v>
      </c>
      <c r="AB8" s="28">
        <v>2</v>
      </c>
      <c r="AC8" s="28">
        <v>2</v>
      </c>
      <c r="AD8" s="28">
        <v>2</v>
      </c>
      <c r="AE8" s="72">
        <v>2</v>
      </c>
      <c r="AF8" s="28">
        <v>4</v>
      </c>
      <c r="AG8" s="72">
        <v>2</v>
      </c>
      <c r="AH8" s="28">
        <v>2</v>
      </c>
      <c r="AI8" s="28">
        <v>2</v>
      </c>
      <c r="AJ8" s="28">
        <v>2</v>
      </c>
      <c r="AK8" s="28">
        <v>2</v>
      </c>
      <c r="AL8" s="28">
        <v>2</v>
      </c>
      <c r="AM8" s="28">
        <v>2</v>
      </c>
      <c r="AN8" s="28">
        <v>2</v>
      </c>
      <c r="AO8" s="72">
        <v>2</v>
      </c>
      <c r="AP8" s="72">
        <v>2</v>
      </c>
      <c r="AQ8" s="28">
        <v>2</v>
      </c>
      <c r="AR8" s="28">
        <v>2</v>
      </c>
      <c r="AS8" s="28">
        <v>2</v>
      </c>
      <c r="AT8" s="51">
        <v>2</v>
      </c>
      <c r="AU8" s="28">
        <v>2</v>
      </c>
      <c r="AV8" s="51">
        <v>2</v>
      </c>
      <c r="AW8" s="51"/>
      <c r="AX8" s="28">
        <v>0</v>
      </c>
      <c r="AY8" s="28">
        <v>0</v>
      </c>
      <c r="AZ8" s="28">
        <v>0</v>
      </c>
      <c r="BA8" s="28">
        <v>0</v>
      </c>
      <c r="BB8" s="28">
        <v>0</v>
      </c>
      <c r="BC8" s="28">
        <v>0</v>
      </c>
      <c r="BD8" s="28">
        <v>0</v>
      </c>
      <c r="BE8" s="28">
        <v>0</v>
      </c>
      <c r="BF8" s="29">
        <f>SUM(F8:BE8)</f>
        <v>84</v>
      </c>
    </row>
    <row r="9" spans="1:58" ht="21.75" customHeight="1">
      <c r="A9" s="106"/>
      <c r="B9" s="38" t="s">
        <v>47</v>
      </c>
      <c r="C9" s="39" t="s">
        <v>11</v>
      </c>
      <c r="D9" s="28">
        <v>113</v>
      </c>
      <c r="E9" s="27">
        <f t="shared" si="0"/>
        <v>0</v>
      </c>
      <c r="F9" s="72">
        <v>2</v>
      </c>
      <c r="G9" s="28">
        <v>2</v>
      </c>
      <c r="H9" s="28">
        <v>4</v>
      </c>
      <c r="I9" s="28">
        <v>4</v>
      </c>
      <c r="J9" s="28">
        <v>4</v>
      </c>
      <c r="K9" s="28">
        <v>4</v>
      </c>
      <c r="L9" s="28">
        <v>4</v>
      </c>
      <c r="M9" s="28">
        <v>4</v>
      </c>
      <c r="N9" s="28">
        <v>4</v>
      </c>
      <c r="O9" s="72">
        <v>2</v>
      </c>
      <c r="P9" s="28">
        <v>2</v>
      </c>
      <c r="Q9" s="28">
        <v>2</v>
      </c>
      <c r="R9" s="28">
        <v>2</v>
      </c>
      <c r="S9" s="28">
        <v>2</v>
      </c>
      <c r="T9" s="28">
        <v>2</v>
      </c>
      <c r="U9" s="28">
        <v>2</v>
      </c>
      <c r="V9" s="28">
        <v>2</v>
      </c>
      <c r="W9" s="51">
        <v>2</v>
      </c>
      <c r="X9" s="54">
        <v>0</v>
      </c>
      <c r="Y9" s="54">
        <v>0</v>
      </c>
      <c r="Z9" s="28">
        <v>2</v>
      </c>
      <c r="AA9" s="28">
        <v>2</v>
      </c>
      <c r="AB9" s="28">
        <v>2</v>
      </c>
      <c r="AC9" s="28">
        <v>2</v>
      </c>
      <c r="AD9" s="28">
        <v>2</v>
      </c>
      <c r="AE9" s="72">
        <v>2</v>
      </c>
      <c r="AF9" s="28">
        <v>2</v>
      </c>
      <c r="AG9" s="72">
        <v>2</v>
      </c>
      <c r="AH9" s="28">
        <v>2</v>
      </c>
      <c r="AI9" s="28">
        <v>2</v>
      </c>
      <c r="AJ9" s="28">
        <v>2</v>
      </c>
      <c r="AK9" s="28">
        <v>2</v>
      </c>
      <c r="AL9" s="28">
        <v>2</v>
      </c>
      <c r="AM9" s="28">
        <v>2</v>
      </c>
      <c r="AN9" s="28">
        <v>2</v>
      </c>
      <c r="AO9" s="72">
        <v>2</v>
      </c>
      <c r="AP9" s="72">
        <v>2</v>
      </c>
      <c r="AQ9" s="28">
        <v>4</v>
      </c>
      <c r="AR9" s="28">
        <v>4</v>
      </c>
      <c r="AS9" s="28">
        <v>4</v>
      </c>
      <c r="AT9" s="28">
        <v>2</v>
      </c>
      <c r="AU9" s="28">
        <v>2</v>
      </c>
      <c r="AV9" s="28">
        <v>8</v>
      </c>
      <c r="AW9" s="28">
        <v>5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29">
        <f aca="true" t="shared" si="2" ref="BF9:BF19">SUM(F9:BE9)</f>
        <v>113</v>
      </c>
    </row>
    <row r="10" spans="1:58" ht="21.75" customHeight="1">
      <c r="A10" s="106"/>
      <c r="B10" s="38" t="s">
        <v>49</v>
      </c>
      <c r="C10" s="39" t="s">
        <v>12</v>
      </c>
      <c r="D10" s="28">
        <v>72</v>
      </c>
      <c r="E10" s="27">
        <f t="shared" si="0"/>
        <v>0</v>
      </c>
      <c r="F10" s="72">
        <v>2</v>
      </c>
      <c r="G10" s="28">
        <v>2</v>
      </c>
      <c r="H10" s="28">
        <v>2</v>
      </c>
      <c r="I10" s="28">
        <v>2</v>
      </c>
      <c r="J10" s="28">
        <v>2</v>
      </c>
      <c r="K10" s="28">
        <v>2</v>
      </c>
      <c r="L10" s="28">
        <v>2</v>
      </c>
      <c r="M10" s="28">
        <v>2</v>
      </c>
      <c r="N10" s="28">
        <v>2</v>
      </c>
      <c r="O10" s="72">
        <v>2</v>
      </c>
      <c r="P10" s="28">
        <v>2</v>
      </c>
      <c r="Q10" s="28">
        <v>2</v>
      </c>
      <c r="R10" s="28">
        <v>2</v>
      </c>
      <c r="S10" s="28">
        <v>2</v>
      </c>
      <c r="T10" s="28">
        <v>2</v>
      </c>
      <c r="U10" s="28">
        <v>2</v>
      </c>
      <c r="V10" s="28">
        <v>2</v>
      </c>
      <c r="W10" s="51">
        <v>2</v>
      </c>
      <c r="X10" s="54">
        <v>0</v>
      </c>
      <c r="Y10" s="54">
        <v>0</v>
      </c>
      <c r="Z10" s="28">
        <v>2</v>
      </c>
      <c r="AA10" s="28">
        <v>2</v>
      </c>
      <c r="AB10" s="28">
        <v>2</v>
      </c>
      <c r="AC10" s="28">
        <v>2</v>
      </c>
      <c r="AD10" s="28">
        <v>2</v>
      </c>
      <c r="AE10" s="72"/>
      <c r="AF10" s="28">
        <v>2</v>
      </c>
      <c r="AG10" s="72"/>
      <c r="AH10" s="28">
        <v>2</v>
      </c>
      <c r="AI10" s="28">
        <v>2</v>
      </c>
      <c r="AJ10" s="28">
        <v>2</v>
      </c>
      <c r="AK10" s="28">
        <v>2</v>
      </c>
      <c r="AL10" s="28">
        <v>2</v>
      </c>
      <c r="AM10" s="28">
        <v>2</v>
      </c>
      <c r="AN10" s="28">
        <v>2</v>
      </c>
      <c r="AO10" s="72"/>
      <c r="AP10" s="72"/>
      <c r="AQ10" s="28">
        <v>2</v>
      </c>
      <c r="AR10" s="28">
        <v>2</v>
      </c>
      <c r="AS10" s="28">
        <v>2</v>
      </c>
      <c r="AT10" s="28">
        <v>2</v>
      </c>
      <c r="AU10" s="28">
        <v>2</v>
      </c>
      <c r="AV10" s="28"/>
      <c r="AW10" s="28"/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F10" s="29">
        <f t="shared" si="2"/>
        <v>72</v>
      </c>
    </row>
    <row r="11" spans="1:58" ht="25.5" customHeight="1">
      <c r="A11" s="106"/>
      <c r="B11" s="38" t="s">
        <v>50</v>
      </c>
      <c r="C11" s="39" t="s">
        <v>2</v>
      </c>
      <c r="D11" s="28">
        <v>121</v>
      </c>
      <c r="E11" s="27">
        <f t="shared" si="0"/>
        <v>0</v>
      </c>
      <c r="F11" s="72">
        <v>2</v>
      </c>
      <c r="G11" s="28">
        <v>4</v>
      </c>
      <c r="H11" s="28">
        <v>4</v>
      </c>
      <c r="I11" s="28">
        <v>2</v>
      </c>
      <c r="J11" s="28">
        <v>2</v>
      </c>
      <c r="K11" s="28">
        <v>2</v>
      </c>
      <c r="L11" s="28">
        <v>2</v>
      </c>
      <c r="M11" s="28">
        <v>2</v>
      </c>
      <c r="N11" s="28">
        <v>2</v>
      </c>
      <c r="O11" s="72">
        <v>2</v>
      </c>
      <c r="P11" s="28">
        <v>4</v>
      </c>
      <c r="Q11" s="28">
        <v>2</v>
      </c>
      <c r="R11" s="28">
        <v>2</v>
      </c>
      <c r="S11" s="28">
        <v>2</v>
      </c>
      <c r="T11" s="28">
        <v>4</v>
      </c>
      <c r="U11" s="28">
        <v>4</v>
      </c>
      <c r="V11" s="28">
        <v>4</v>
      </c>
      <c r="W11" s="51">
        <v>2</v>
      </c>
      <c r="X11" s="54">
        <v>0</v>
      </c>
      <c r="Y11" s="54">
        <v>0</v>
      </c>
      <c r="Z11" s="28">
        <v>2</v>
      </c>
      <c r="AA11" s="28">
        <v>2</v>
      </c>
      <c r="AB11" s="28">
        <v>4</v>
      </c>
      <c r="AC11" s="28">
        <v>4</v>
      </c>
      <c r="AD11" s="28">
        <v>4</v>
      </c>
      <c r="AE11" s="72">
        <v>2</v>
      </c>
      <c r="AF11" s="28">
        <v>4</v>
      </c>
      <c r="AG11" s="72">
        <v>2</v>
      </c>
      <c r="AH11" s="28">
        <v>4</v>
      </c>
      <c r="AI11" s="28">
        <v>4</v>
      </c>
      <c r="AJ11" s="28">
        <v>4</v>
      </c>
      <c r="AK11" s="28">
        <v>4</v>
      </c>
      <c r="AL11" s="28">
        <v>4</v>
      </c>
      <c r="AM11" s="28">
        <v>4</v>
      </c>
      <c r="AN11" s="28">
        <v>4</v>
      </c>
      <c r="AO11" s="72">
        <v>2</v>
      </c>
      <c r="AP11" s="72">
        <v>2</v>
      </c>
      <c r="AQ11" s="28">
        <v>2</v>
      </c>
      <c r="AR11" s="28">
        <v>2</v>
      </c>
      <c r="AS11" s="28">
        <v>2</v>
      </c>
      <c r="AT11" s="28">
        <v>2</v>
      </c>
      <c r="AU11" s="28">
        <v>2</v>
      </c>
      <c r="AV11" s="28">
        <v>2</v>
      </c>
      <c r="AW11" s="28">
        <v>5</v>
      </c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29">
        <f t="shared" si="2"/>
        <v>121</v>
      </c>
    </row>
    <row r="12" spans="1:58" ht="25.5" customHeight="1">
      <c r="A12" s="106"/>
      <c r="B12" s="38" t="s">
        <v>125</v>
      </c>
      <c r="C12" s="80" t="s">
        <v>13</v>
      </c>
      <c r="D12" s="28">
        <v>182</v>
      </c>
      <c r="E12" s="27">
        <f t="shared" si="0"/>
        <v>0</v>
      </c>
      <c r="F12" s="72"/>
      <c r="G12" s="28">
        <v>6</v>
      </c>
      <c r="H12" s="28">
        <v>6</v>
      </c>
      <c r="I12" s="28">
        <v>6</v>
      </c>
      <c r="J12" s="28">
        <v>6</v>
      </c>
      <c r="K12" s="28">
        <v>6</v>
      </c>
      <c r="L12" s="28">
        <v>6</v>
      </c>
      <c r="M12" s="28">
        <v>6</v>
      </c>
      <c r="N12" s="28">
        <v>6</v>
      </c>
      <c r="O12" s="72">
        <v>2</v>
      </c>
      <c r="P12" s="28">
        <v>6</v>
      </c>
      <c r="Q12" s="28">
        <v>6</v>
      </c>
      <c r="R12" s="28">
        <v>4</v>
      </c>
      <c r="S12" s="28">
        <v>4</v>
      </c>
      <c r="T12" s="28">
        <v>4</v>
      </c>
      <c r="U12" s="28">
        <v>6</v>
      </c>
      <c r="V12" s="28">
        <v>6</v>
      </c>
      <c r="W12" s="51">
        <v>6</v>
      </c>
      <c r="X12" s="54">
        <v>0</v>
      </c>
      <c r="Y12" s="54">
        <v>0</v>
      </c>
      <c r="Z12" s="28">
        <v>6</v>
      </c>
      <c r="AA12" s="28">
        <v>6</v>
      </c>
      <c r="AB12" s="28">
        <v>6</v>
      </c>
      <c r="AC12" s="28">
        <v>6</v>
      </c>
      <c r="AD12" s="28">
        <v>6</v>
      </c>
      <c r="AE12" s="72">
        <v>4</v>
      </c>
      <c r="AF12" s="28">
        <v>4</v>
      </c>
      <c r="AG12" s="72">
        <v>4</v>
      </c>
      <c r="AH12" s="28">
        <v>2</v>
      </c>
      <c r="AI12" s="28">
        <v>2</v>
      </c>
      <c r="AJ12" s="28">
        <v>2</v>
      </c>
      <c r="AK12" s="28">
        <v>2</v>
      </c>
      <c r="AL12" s="28">
        <v>2</v>
      </c>
      <c r="AM12" s="28">
        <v>2</v>
      </c>
      <c r="AN12" s="28">
        <v>2</v>
      </c>
      <c r="AO12" s="72">
        <v>4</v>
      </c>
      <c r="AP12" s="72">
        <v>4</v>
      </c>
      <c r="AQ12" s="28">
        <v>2</v>
      </c>
      <c r="AR12" s="28">
        <v>4</v>
      </c>
      <c r="AS12" s="28">
        <v>4</v>
      </c>
      <c r="AT12" s="28">
        <v>4</v>
      </c>
      <c r="AU12" s="28">
        <v>4</v>
      </c>
      <c r="AV12" s="28">
        <v>4</v>
      </c>
      <c r="AW12" s="28">
        <v>4</v>
      </c>
      <c r="AX12" s="28"/>
      <c r="AY12" s="28"/>
      <c r="AZ12" s="28"/>
      <c r="BA12" s="28"/>
      <c r="BB12" s="28"/>
      <c r="BC12" s="28"/>
      <c r="BD12" s="28"/>
      <c r="BE12" s="28"/>
      <c r="BF12" s="29">
        <f t="shared" si="2"/>
        <v>182</v>
      </c>
    </row>
    <row r="13" spans="1:58" ht="25.5" customHeight="1">
      <c r="A13" s="106"/>
      <c r="B13" s="38" t="s">
        <v>52</v>
      </c>
      <c r="C13" s="41" t="s">
        <v>3</v>
      </c>
      <c r="D13" s="28">
        <v>121</v>
      </c>
      <c r="E13" s="27">
        <f t="shared" si="0"/>
        <v>0</v>
      </c>
      <c r="F13" s="72"/>
      <c r="G13" s="28">
        <v>4</v>
      </c>
      <c r="H13" s="28">
        <v>4</v>
      </c>
      <c r="I13" s="28">
        <v>4</v>
      </c>
      <c r="J13" s="28">
        <v>2</v>
      </c>
      <c r="K13" s="28">
        <v>4</v>
      </c>
      <c r="L13" s="28">
        <v>2</v>
      </c>
      <c r="M13" s="28">
        <v>2</v>
      </c>
      <c r="N13" s="28">
        <v>2</v>
      </c>
      <c r="O13" s="72">
        <v>2</v>
      </c>
      <c r="P13" s="28">
        <v>2</v>
      </c>
      <c r="Q13" s="28">
        <v>4</v>
      </c>
      <c r="R13" s="28">
        <v>4</v>
      </c>
      <c r="S13" s="28">
        <v>4</v>
      </c>
      <c r="T13" s="28">
        <v>2</v>
      </c>
      <c r="U13" s="28">
        <v>2</v>
      </c>
      <c r="V13" s="28">
        <v>2</v>
      </c>
      <c r="W13" s="51">
        <v>4</v>
      </c>
      <c r="X13" s="54">
        <v>0</v>
      </c>
      <c r="Y13" s="54">
        <v>0</v>
      </c>
      <c r="Z13" s="28">
        <v>4</v>
      </c>
      <c r="AA13" s="28">
        <v>4</v>
      </c>
      <c r="AB13" s="28">
        <v>2</v>
      </c>
      <c r="AC13" s="28">
        <v>2</v>
      </c>
      <c r="AD13" s="28">
        <v>4</v>
      </c>
      <c r="AE13" s="72">
        <v>2</v>
      </c>
      <c r="AF13" s="28">
        <v>4</v>
      </c>
      <c r="AG13" s="72">
        <v>2</v>
      </c>
      <c r="AH13" s="28">
        <v>4</v>
      </c>
      <c r="AI13" s="28">
        <v>4</v>
      </c>
      <c r="AJ13" s="28">
        <v>4</v>
      </c>
      <c r="AK13" s="28">
        <v>4</v>
      </c>
      <c r="AL13" s="28">
        <v>4</v>
      </c>
      <c r="AM13" s="28">
        <v>4</v>
      </c>
      <c r="AN13" s="28">
        <v>4</v>
      </c>
      <c r="AO13" s="72">
        <v>2</v>
      </c>
      <c r="AP13" s="72">
        <v>2</v>
      </c>
      <c r="AQ13" s="28">
        <v>2</v>
      </c>
      <c r="AR13" s="28">
        <v>2</v>
      </c>
      <c r="AS13" s="28">
        <v>2</v>
      </c>
      <c r="AT13" s="28">
        <v>2</v>
      </c>
      <c r="AU13" s="28">
        <v>2</v>
      </c>
      <c r="AV13" s="28">
        <v>2</v>
      </c>
      <c r="AW13" s="28">
        <v>3</v>
      </c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29">
        <f t="shared" si="2"/>
        <v>121</v>
      </c>
    </row>
    <row r="14" spans="1:58" ht="27" customHeight="1">
      <c r="A14" s="106"/>
      <c r="B14" s="38" t="s">
        <v>53</v>
      </c>
      <c r="C14" s="42" t="s">
        <v>4</v>
      </c>
      <c r="D14" s="28">
        <v>117</v>
      </c>
      <c r="E14" s="27">
        <f t="shared" si="0"/>
        <v>0</v>
      </c>
      <c r="F14" s="72">
        <v>2</v>
      </c>
      <c r="G14" s="28">
        <v>2</v>
      </c>
      <c r="H14" s="28">
        <v>2</v>
      </c>
      <c r="I14" s="28">
        <v>2</v>
      </c>
      <c r="J14" s="28">
        <v>2</v>
      </c>
      <c r="K14" s="28">
        <v>2</v>
      </c>
      <c r="L14" s="28">
        <v>2</v>
      </c>
      <c r="M14" s="28">
        <v>2</v>
      </c>
      <c r="N14" s="28">
        <v>4</v>
      </c>
      <c r="O14" s="72">
        <v>2</v>
      </c>
      <c r="P14" s="28">
        <v>4</v>
      </c>
      <c r="Q14" s="28">
        <v>4</v>
      </c>
      <c r="R14" s="28">
        <v>4</v>
      </c>
      <c r="S14" s="28">
        <v>4</v>
      </c>
      <c r="T14" s="28">
        <v>4</v>
      </c>
      <c r="U14" s="28">
        <v>2</v>
      </c>
      <c r="V14" s="28">
        <v>2</v>
      </c>
      <c r="W14" s="51">
        <v>4</v>
      </c>
      <c r="X14" s="54">
        <v>0</v>
      </c>
      <c r="Y14" s="54">
        <v>0</v>
      </c>
      <c r="Z14" s="28">
        <v>4</v>
      </c>
      <c r="AA14" s="28">
        <v>4</v>
      </c>
      <c r="AB14" s="28">
        <v>4</v>
      </c>
      <c r="AC14" s="28">
        <v>4</v>
      </c>
      <c r="AD14" s="28">
        <v>2</v>
      </c>
      <c r="AE14" s="72">
        <v>2</v>
      </c>
      <c r="AF14" s="28">
        <v>2</v>
      </c>
      <c r="AG14" s="72">
        <v>2</v>
      </c>
      <c r="AH14" s="28">
        <v>4</v>
      </c>
      <c r="AI14" s="28">
        <v>4</v>
      </c>
      <c r="AJ14" s="28">
        <v>4</v>
      </c>
      <c r="AK14" s="28">
        <v>4</v>
      </c>
      <c r="AL14" s="28">
        <v>4</v>
      </c>
      <c r="AM14" s="28">
        <v>4</v>
      </c>
      <c r="AN14" s="28">
        <v>4</v>
      </c>
      <c r="AO14" s="72">
        <v>2</v>
      </c>
      <c r="AP14" s="72">
        <v>2</v>
      </c>
      <c r="AQ14" s="28">
        <v>2</v>
      </c>
      <c r="AR14" s="28">
        <v>2</v>
      </c>
      <c r="AS14" s="28">
        <v>2</v>
      </c>
      <c r="AT14" s="28">
        <v>2</v>
      </c>
      <c r="AU14" s="28">
        <v>3</v>
      </c>
      <c r="AV14" s="28"/>
      <c r="AW14" s="28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9">
        <f t="shared" si="2"/>
        <v>117</v>
      </c>
    </row>
    <row r="15" spans="1:58" s="22" customFormat="1" ht="32.25" customHeight="1">
      <c r="A15" s="106"/>
      <c r="B15" s="38" t="s">
        <v>54</v>
      </c>
      <c r="C15" s="39" t="s">
        <v>5</v>
      </c>
      <c r="D15" s="28">
        <v>108</v>
      </c>
      <c r="E15" s="27">
        <f t="shared" si="0"/>
        <v>0</v>
      </c>
      <c r="F15" s="72"/>
      <c r="G15" s="28">
        <v>2</v>
      </c>
      <c r="H15" s="28">
        <v>2</v>
      </c>
      <c r="I15" s="28">
        <v>2</v>
      </c>
      <c r="J15" s="28">
        <v>2</v>
      </c>
      <c r="K15" s="28">
        <v>2</v>
      </c>
      <c r="L15" s="28">
        <v>2</v>
      </c>
      <c r="M15" s="28">
        <v>2</v>
      </c>
      <c r="N15" s="28">
        <v>2</v>
      </c>
      <c r="O15" s="72">
        <v>2</v>
      </c>
      <c r="P15" s="28">
        <v>4</v>
      </c>
      <c r="Q15" s="28">
        <v>4</v>
      </c>
      <c r="R15" s="28">
        <v>4</v>
      </c>
      <c r="S15" s="28">
        <v>4</v>
      </c>
      <c r="T15" s="28">
        <v>4</v>
      </c>
      <c r="U15" s="28">
        <v>4</v>
      </c>
      <c r="V15" s="28">
        <v>4</v>
      </c>
      <c r="W15" s="51">
        <v>4</v>
      </c>
      <c r="X15" s="54">
        <v>0</v>
      </c>
      <c r="Y15" s="54">
        <v>0</v>
      </c>
      <c r="Z15" s="28">
        <v>2</v>
      </c>
      <c r="AA15" s="28">
        <v>2</v>
      </c>
      <c r="AB15" s="28">
        <v>2</v>
      </c>
      <c r="AC15" s="28">
        <v>2</v>
      </c>
      <c r="AD15" s="28">
        <v>2</v>
      </c>
      <c r="AE15" s="72">
        <v>2</v>
      </c>
      <c r="AF15" s="28">
        <v>2</v>
      </c>
      <c r="AG15" s="72">
        <v>2</v>
      </c>
      <c r="AH15" s="28">
        <v>2</v>
      </c>
      <c r="AI15" s="28">
        <v>2</v>
      </c>
      <c r="AJ15" s="28">
        <v>2</v>
      </c>
      <c r="AK15" s="28">
        <v>2</v>
      </c>
      <c r="AL15" s="28">
        <v>2</v>
      </c>
      <c r="AM15" s="28">
        <v>2</v>
      </c>
      <c r="AN15" s="28">
        <v>2</v>
      </c>
      <c r="AO15" s="72">
        <v>2</v>
      </c>
      <c r="AP15" s="72">
        <v>2</v>
      </c>
      <c r="AQ15" s="28">
        <v>4</v>
      </c>
      <c r="AR15" s="28">
        <v>4</v>
      </c>
      <c r="AS15" s="28">
        <v>4</v>
      </c>
      <c r="AT15" s="28">
        <v>4</v>
      </c>
      <c r="AU15" s="28">
        <v>4</v>
      </c>
      <c r="AV15" s="28">
        <v>4</v>
      </c>
      <c r="AW15" s="28"/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29">
        <f t="shared" si="2"/>
        <v>108</v>
      </c>
    </row>
    <row r="16" spans="1:58" ht="27" customHeight="1">
      <c r="A16" s="106"/>
      <c r="B16" s="38" t="s">
        <v>56</v>
      </c>
      <c r="C16" s="39" t="s">
        <v>116</v>
      </c>
      <c r="D16" s="18">
        <v>180</v>
      </c>
      <c r="E16" s="27">
        <f t="shared" si="0"/>
        <v>0</v>
      </c>
      <c r="F16" s="72"/>
      <c r="G16" s="28">
        <v>6</v>
      </c>
      <c r="H16" s="28">
        <v>6</v>
      </c>
      <c r="I16" s="28">
        <v>6</v>
      </c>
      <c r="J16" s="28">
        <v>6</v>
      </c>
      <c r="K16" s="28">
        <v>4</v>
      </c>
      <c r="L16" s="28">
        <v>6</v>
      </c>
      <c r="M16" s="28">
        <v>4</v>
      </c>
      <c r="N16" s="28">
        <v>4</v>
      </c>
      <c r="O16" s="72">
        <v>2</v>
      </c>
      <c r="P16" s="28">
        <v>4</v>
      </c>
      <c r="Q16" s="28">
        <v>4</v>
      </c>
      <c r="R16" s="28">
        <v>4</v>
      </c>
      <c r="S16" s="28">
        <v>4</v>
      </c>
      <c r="T16" s="28">
        <v>4</v>
      </c>
      <c r="U16" s="28">
        <v>4</v>
      </c>
      <c r="V16" s="28">
        <v>4</v>
      </c>
      <c r="W16" s="51">
        <v>2</v>
      </c>
      <c r="X16" s="54">
        <v>0</v>
      </c>
      <c r="Y16" s="54">
        <v>0</v>
      </c>
      <c r="Z16" s="28">
        <v>6</v>
      </c>
      <c r="AA16" s="28">
        <v>6</v>
      </c>
      <c r="AB16" s="28">
        <v>6</v>
      </c>
      <c r="AC16" s="28">
        <v>6</v>
      </c>
      <c r="AD16" s="28">
        <v>6</v>
      </c>
      <c r="AE16" s="72">
        <v>2</v>
      </c>
      <c r="AF16" s="28">
        <v>4</v>
      </c>
      <c r="AG16" s="72">
        <v>4</v>
      </c>
      <c r="AH16" s="28">
        <v>4</v>
      </c>
      <c r="AI16" s="28">
        <v>4</v>
      </c>
      <c r="AJ16" s="28">
        <v>4</v>
      </c>
      <c r="AK16" s="28">
        <v>4</v>
      </c>
      <c r="AL16" s="28">
        <v>4</v>
      </c>
      <c r="AM16" s="28">
        <v>4</v>
      </c>
      <c r="AN16" s="28">
        <v>4</v>
      </c>
      <c r="AO16" s="72">
        <v>2</v>
      </c>
      <c r="AP16" s="72">
        <v>2</v>
      </c>
      <c r="AQ16" s="28">
        <v>6</v>
      </c>
      <c r="AR16" s="28">
        <v>6</v>
      </c>
      <c r="AS16" s="28">
        <v>6</v>
      </c>
      <c r="AT16" s="28">
        <v>4</v>
      </c>
      <c r="AU16" s="36">
        <v>6</v>
      </c>
      <c r="AV16" s="36">
        <v>6</v>
      </c>
      <c r="AW16" s="51"/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29">
        <f>SUM(F16:BE16)</f>
        <v>180</v>
      </c>
    </row>
    <row r="17" spans="1:58" ht="28.5" customHeight="1">
      <c r="A17" s="106"/>
      <c r="B17" s="38" t="s">
        <v>57</v>
      </c>
      <c r="C17" s="43" t="s">
        <v>117</v>
      </c>
      <c r="D17" s="28">
        <v>140</v>
      </c>
      <c r="E17" s="27">
        <f t="shared" si="0"/>
        <v>0</v>
      </c>
      <c r="F17" s="72">
        <v>2</v>
      </c>
      <c r="G17" s="28">
        <v>4</v>
      </c>
      <c r="H17" s="28">
        <v>2</v>
      </c>
      <c r="I17" s="28">
        <v>4</v>
      </c>
      <c r="J17" s="28">
        <v>6</v>
      </c>
      <c r="K17" s="28">
        <v>4</v>
      </c>
      <c r="L17" s="28">
        <v>6</v>
      </c>
      <c r="M17" s="28">
        <v>6</v>
      </c>
      <c r="N17" s="28">
        <v>4</v>
      </c>
      <c r="O17" s="72">
        <v>2</v>
      </c>
      <c r="P17" s="28">
        <v>4</v>
      </c>
      <c r="Q17" s="28">
        <v>4</v>
      </c>
      <c r="R17" s="28">
        <v>4</v>
      </c>
      <c r="S17" s="28">
        <v>4</v>
      </c>
      <c r="T17" s="28">
        <v>4</v>
      </c>
      <c r="U17" s="28">
        <v>4</v>
      </c>
      <c r="V17" s="28">
        <v>4</v>
      </c>
      <c r="W17" s="51">
        <v>4</v>
      </c>
      <c r="X17" s="54">
        <v>0</v>
      </c>
      <c r="Y17" s="54">
        <v>0</v>
      </c>
      <c r="Z17" s="28">
        <v>2</v>
      </c>
      <c r="AA17" s="28">
        <v>2</v>
      </c>
      <c r="AB17" s="28">
        <v>2</v>
      </c>
      <c r="AC17" s="28">
        <v>2</v>
      </c>
      <c r="AD17" s="28">
        <v>2</v>
      </c>
      <c r="AE17" s="72">
        <v>2</v>
      </c>
      <c r="AF17" s="28">
        <v>2</v>
      </c>
      <c r="AG17" s="72">
        <v>2</v>
      </c>
      <c r="AH17" s="28">
        <v>4</v>
      </c>
      <c r="AI17" s="28">
        <v>4</v>
      </c>
      <c r="AJ17" s="28">
        <v>4</v>
      </c>
      <c r="AK17" s="28">
        <v>4</v>
      </c>
      <c r="AL17" s="28">
        <v>4</v>
      </c>
      <c r="AM17" s="28">
        <v>4</v>
      </c>
      <c r="AN17" s="28">
        <v>4</v>
      </c>
      <c r="AO17" s="72">
        <v>2</v>
      </c>
      <c r="AP17" s="72">
        <v>2</v>
      </c>
      <c r="AQ17" s="28">
        <v>4</v>
      </c>
      <c r="AR17" s="28">
        <v>4</v>
      </c>
      <c r="AS17" s="51">
        <v>4</v>
      </c>
      <c r="AT17" s="28">
        <v>4</v>
      </c>
      <c r="AU17" s="51">
        <v>4</v>
      </c>
      <c r="AV17" s="28"/>
      <c r="AW17" s="28"/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29">
        <f t="shared" si="2"/>
        <v>140</v>
      </c>
    </row>
    <row r="18" spans="1:58" ht="23.25" customHeight="1">
      <c r="A18" s="106"/>
      <c r="B18" s="38" t="s">
        <v>126</v>
      </c>
      <c r="C18" s="39" t="s">
        <v>118</v>
      </c>
      <c r="D18" s="28">
        <v>130</v>
      </c>
      <c r="E18" s="27">
        <f t="shared" si="0"/>
        <v>0</v>
      </c>
      <c r="F18" s="72">
        <v>2</v>
      </c>
      <c r="G18" s="28">
        <v>2</v>
      </c>
      <c r="H18" s="28">
        <v>2</v>
      </c>
      <c r="I18" s="28">
        <v>2</v>
      </c>
      <c r="J18" s="28">
        <v>2</v>
      </c>
      <c r="K18" s="28">
        <v>2</v>
      </c>
      <c r="L18" s="28">
        <v>2</v>
      </c>
      <c r="M18" s="28">
        <v>4</v>
      </c>
      <c r="N18" s="28">
        <v>4</v>
      </c>
      <c r="O18" s="72">
        <v>2</v>
      </c>
      <c r="P18" s="28">
        <v>2</v>
      </c>
      <c r="Q18" s="28">
        <v>2</v>
      </c>
      <c r="R18" s="28">
        <v>4</v>
      </c>
      <c r="S18" s="28">
        <v>4</v>
      </c>
      <c r="T18" s="28">
        <v>4</v>
      </c>
      <c r="U18" s="28">
        <v>4</v>
      </c>
      <c r="V18" s="28">
        <v>4</v>
      </c>
      <c r="W18" s="51">
        <v>4</v>
      </c>
      <c r="X18" s="54">
        <v>0</v>
      </c>
      <c r="Y18" s="54">
        <v>0</v>
      </c>
      <c r="Z18" s="28">
        <v>2</v>
      </c>
      <c r="AA18" s="28">
        <v>2</v>
      </c>
      <c r="AB18" s="28">
        <v>2</v>
      </c>
      <c r="AC18" s="28">
        <v>2</v>
      </c>
      <c r="AD18" s="28">
        <v>2</v>
      </c>
      <c r="AE18" s="72">
        <v>2</v>
      </c>
      <c r="AF18" s="28">
        <v>4</v>
      </c>
      <c r="AG18" s="72">
        <v>2</v>
      </c>
      <c r="AH18" s="28">
        <v>4</v>
      </c>
      <c r="AI18" s="28">
        <v>4</v>
      </c>
      <c r="AJ18" s="28">
        <v>4</v>
      </c>
      <c r="AK18" s="28">
        <v>4</v>
      </c>
      <c r="AL18" s="28">
        <v>4</v>
      </c>
      <c r="AM18" s="28">
        <v>4</v>
      </c>
      <c r="AN18" s="28">
        <v>4</v>
      </c>
      <c r="AO18" s="72">
        <v>2</v>
      </c>
      <c r="AP18" s="72">
        <v>2</v>
      </c>
      <c r="AQ18" s="28">
        <v>4</v>
      </c>
      <c r="AR18" s="28">
        <v>4</v>
      </c>
      <c r="AS18" s="28">
        <v>4</v>
      </c>
      <c r="AT18" s="28">
        <v>8</v>
      </c>
      <c r="AU18" s="56">
        <v>4</v>
      </c>
      <c r="AV18" s="52">
        <v>4</v>
      </c>
      <c r="AW18" s="28"/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29">
        <f t="shared" si="2"/>
        <v>130</v>
      </c>
    </row>
    <row r="19" spans="1:58" ht="23.25" customHeight="1">
      <c r="A19" s="106"/>
      <c r="B19" s="81" t="s">
        <v>127</v>
      </c>
      <c r="C19" s="82" t="s">
        <v>128</v>
      </c>
      <c r="D19" s="28">
        <v>36</v>
      </c>
      <c r="E19" s="27">
        <f>D19-BF19</f>
        <v>0</v>
      </c>
      <c r="F19" s="72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2</v>
      </c>
      <c r="AA19" s="28">
        <v>2</v>
      </c>
      <c r="AB19" s="28">
        <v>2</v>
      </c>
      <c r="AC19" s="28">
        <v>2</v>
      </c>
      <c r="AD19" s="28">
        <v>2</v>
      </c>
      <c r="AE19" s="28">
        <v>2</v>
      </c>
      <c r="AF19" s="28">
        <v>2</v>
      </c>
      <c r="AG19" s="28">
        <v>2</v>
      </c>
      <c r="AH19" s="28">
        <v>2</v>
      </c>
      <c r="AI19" s="28">
        <v>2</v>
      </c>
      <c r="AJ19" s="28">
        <v>2</v>
      </c>
      <c r="AK19" s="28">
        <v>2</v>
      </c>
      <c r="AL19" s="28">
        <v>2</v>
      </c>
      <c r="AM19" s="28">
        <v>2</v>
      </c>
      <c r="AN19" s="28">
        <v>2</v>
      </c>
      <c r="AO19" s="28">
        <v>2</v>
      </c>
      <c r="AP19" s="28">
        <v>2</v>
      </c>
      <c r="AQ19" s="28">
        <v>2</v>
      </c>
      <c r="AR19" s="28"/>
      <c r="AS19" s="28"/>
      <c r="AT19" s="28"/>
      <c r="AU19" s="56"/>
      <c r="AV19" s="52"/>
      <c r="AW19" s="28"/>
      <c r="AX19" s="28"/>
      <c r="AY19" s="28"/>
      <c r="AZ19" s="28"/>
      <c r="BA19" s="28"/>
      <c r="BB19" s="28"/>
      <c r="BC19" s="28"/>
      <c r="BD19" s="28"/>
      <c r="BE19" s="28"/>
      <c r="BF19" s="29">
        <f t="shared" si="2"/>
        <v>36</v>
      </c>
    </row>
    <row r="20" spans="1:58" ht="26.25" customHeight="1">
      <c r="A20" s="106"/>
      <c r="B20" s="107" t="s">
        <v>24</v>
      </c>
      <c r="C20" s="108"/>
      <c r="D20" s="27">
        <f>SUM(D8:D19)</f>
        <v>1404</v>
      </c>
      <c r="E20" s="27">
        <f>SUM(E8+E11+E13+E14+E15+E17+E18+E10+E9+E19)</f>
        <v>0</v>
      </c>
      <c r="F20" s="72">
        <f>SUM(F8:F19)</f>
        <v>12</v>
      </c>
      <c r="G20" s="27">
        <f>SUM(G8:G19)</f>
        <v>36</v>
      </c>
      <c r="H20" s="27">
        <f aca="true" t="shared" si="3" ref="H20:BF20">SUM(H8:H19)</f>
        <v>36</v>
      </c>
      <c r="I20" s="27">
        <f t="shared" si="3"/>
        <v>36</v>
      </c>
      <c r="J20" s="27">
        <f t="shared" si="3"/>
        <v>36</v>
      </c>
      <c r="K20" s="27">
        <f t="shared" si="3"/>
        <v>36</v>
      </c>
      <c r="L20" s="27">
        <f t="shared" si="3"/>
        <v>36</v>
      </c>
      <c r="M20" s="27">
        <f t="shared" si="3"/>
        <v>36</v>
      </c>
      <c r="N20" s="27">
        <f t="shared" si="3"/>
        <v>36</v>
      </c>
      <c r="O20" s="27">
        <f t="shared" si="3"/>
        <v>22</v>
      </c>
      <c r="P20" s="27">
        <f t="shared" si="3"/>
        <v>36</v>
      </c>
      <c r="Q20" s="27">
        <f t="shared" si="3"/>
        <v>36</v>
      </c>
      <c r="R20" s="27">
        <f t="shared" si="3"/>
        <v>36</v>
      </c>
      <c r="S20" s="27">
        <f t="shared" si="3"/>
        <v>36</v>
      </c>
      <c r="T20" s="27">
        <f t="shared" si="3"/>
        <v>36</v>
      </c>
      <c r="U20" s="27">
        <f t="shared" si="3"/>
        <v>36</v>
      </c>
      <c r="V20" s="27">
        <f t="shared" si="3"/>
        <v>36</v>
      </c>
      <c r="W20" s="27">
        <f t="shared" si="3"/>
        <v>36</v>
      </c>
      <c r="X20" s="27">
        <f t="shared" si="3"/>
        <v>0</v>
      </c>
      <c r="Y20" s="27">
        <f t="shared" si="3"/>
        <v>0</v>
      </c>
      <c r="Z20" s="27">
        <f t="shared" si="3"/>
        <v>36</v>
      </c>
      <c r="AA20" s="27">
        <f t="shared" si="3"/>
        <v>36</v>
      </c>
      <c r="AB20" s="27">
        <f t="shared" si="3"/>
        <v>36</v>
      </c>
      <c r="AC20" s="27">
        <f t="shared" si="3"/>
        <v>36</v>
      </c>
      <c r="AD20" s="27">
        <f t="shared" si="3"/>
        <v>36</v>
      </c>
      <c r="AE20" s="27">
        <f t="shared" si="3"/>
        <v>24</v>
      </c>
      <c r="AF20" s="27">
        <f t="shared" si="3"/>
        <v>36</v>
      </c>
      <c r="AG20" s="27">
        <f t="shared" si="3"/>
        <v>26</v>
      </c>
      <c r="AH20" s="27">
        <f t="shared" si="3"/>
        <v>36</v>
      </c>
      <c r="AI20" s="27">
        <f t="shared" si="3"/>
        <v>36</v>
      </c>
      <c r="AJ20" s="27">
        <f t="shared" si="3"/>
        <v>36</v>
      </c>
      <c r="AK20" s="27">
        <f t="shared" si="3"/>
        <v>36</v>
      </c>
      <c r="AL20" s="27">
        <f t="shared" si="3"/>
        <v>36</v>
      </c>
      <c r="AM20" s="27">
        <f t="shared" si="3"/>
        <v>36</v>
      </c>
      <c r="AN20" s="27">
        <f t="shared" si="3"/>
        <v>36</v>
      </c>
      <c r="AO20" s="27">
        <f t="shared" si="3"/>
        <v>24</v>
      </c>
      <c r="AP20" s="27">
        <f t="shared" si="3"/>
        <v>24</v>
      </c>
      <c r="AQ20" s="27">
        <f t="shared" si="3"/>
        <v>36</v>
      </c>
      <c r="AR20" s="27">
        <f t="shared" si="3"/>
        <v>36</v>
      </c>
      <c r="AS20" s="27">
        <f t="shared" si="3"/>
        <v>36</v>
      </c>
      <c r="AT20" s="27">
        <f t="shared" si="3"/>
        <v>36</v>
      </c>
      <c r="AU20" s="27">
        <f t="shared" si="3"/>
        <v>35</v>
      </c>
      <c r="AV20" s="27">
        <f t="shared" si="3"/>
        <v>32</v>
      </c>
      <c r="AW20" s="27">
        <f t="shared" si="3"/>
        <v>17</v>
      </c>
      <c r="AX20" s="27">
        <f t="shared" si="3"/>
        <v>0</v>
      </c>
      <c r="AY20" s="27">
        <f t="shared" si="3"/>
        <v>0</v>
      </c>
      <c r="AZ20" s="27">
        <f t="shared" si="3"/>
        <v>0</v>
      </c>
      <c r="BA20" s="27">
        <f t="shared" si="3"/>
        <v>0</v>
      </c>
      <c r="BB20" s="27">
        <f t="shared" si="3"/>
        <v>0</v>
      </c>
      <c r="BC20" s="27">
        <f t="shared" si="3"/>
        <v>0</v>
      </c>
      <c r="BD20" s="27">
        <f t="shared" si="3"/>
        <v>0</v>
      </c>
      <c r="BE20" s="27">
        <f t="shared" si="3"/>
        <v>0</v>
      </c>
      <c r="BF20" s="27">
        <f t="shared" si="3"/>
        <v>1404</v>
      </c>
    </row>
    <row r="21" ht="12.75" customHeight="1">
      <c r="E21" s="21"/>
    </row>
    <row r="22" spans="3:50" ht="15.75">
      <c r="C22" s="30"/>
      <c r="D22" s="30"/>
      <c r="E22" s="31"/>
      <c r="F22" s="76"/>
      <c r="G22" s="30"/>
      <c r="H22" s="30"/>
      <c r="I22" s="30"/>
      <c r="J22" s="30"/>
      <c r="K22" s="48"/>
      <c r="U22" s="49"/>
      <c r="V22" s="34" t="s">
        <v>25</v>
      </c>
      <c r="W22" s="30" t="s">
        <v>26</v>
      </c>
      <c r="X22" s="30"/>
      <c r="Y22" s="30"/>
      <c r="Z22" s="30"/>
      <c r="AA22" s="30"/>
      <c r="AB22" s="30"/>
      <c r="AC22" s="30"/>
      <c r="AD22" s="30"/>
      <c r="AE22" s="74"/>
      <c r="AF22" s="30"/>
      <c r="AG22" s="74"/>
      <c r="AH22" s="30"/>
      <c r="AI22" s="30"/>
      <c r="AJ22" s="30"/>
      <c r="AK22" s="30"/>
      <c r="AL22" s="30"/>
      <c r="AM22" s="30"/>
      <c r="AN22" s="30"/>
      <c r="AO22" s="74"/>
      <c r="AP22" s="74"/>
      <c r="AQ22" s="30"/>
      <c r="AR22" s="30"/>
      <c r="AS22" s="30"/>
      <c r="AT22" s="30"/>
      <c r="AU22" s="30"/>
      <c r="AV22" s="30"/>
      <c r="AW22" s="30"/>
      <c r="AX22" s="30"/>
    </row>
    <row r="23" spans="3:48" ht="15.75">
      <c r="C23" s="30"/>
      <c r="D23" s="30"/>
      <c r="E23" s="31"/>
      <c r="F23" s="76"/>
      <c r="G23" s="30"/>
      <c r="H23" s="30"/>
      <c r="I23" s="30"/>
      <c r="J23" s="30"/>
      <c r="K23" s="48"/>
      <c r="AC23" s="20"/>
      <c r="AD23" s="20"/>
      <c r="AM23" s="20"/>
      <c r="AN23" s="20"/>
      <c r="AQ23" s="20"/>
      <c r="AR23" s="20"/>
      <c r="AS23" s="20"/>
      <c r="AU23" s="20"/>
      <c r="AV23" s="20"/>
    </row>
    <row r="24" spans="3:48" ht="15">
      <c r="C24" s="30"/>
      <c r="D24" s="30"/>
      <c r="E24" s="31"/>
      <c r="F24" s="109"/>
      <c r="G24" s="109"/>
      <c r="H24" s="109"/>
      <c r="I24" s="109"/>
      <c r="J24" s="109"/>
      <c r="K24" s="109"/>
      <c r="U24" s="20">
        <v>0</v>
      </c>
      <c r="V24" s="30" t="s">
        <v>25</v>
      </c>
      <c r="W24" s="30" t="s">
        <v>34</v>
      </c>
      <c r="X24" s="30"/>
      <c r="Y24" s="30"/>
      <c r="Z24" s="30"/>
      <c r="AA24" s="30"/>
      <c r="AB24" s="30"/>
      <c r="AC24" s="30"/>
      <c r="AD24" s="30"/>
      <c r="AE24" s="74"/>
      <c r="AF24" s="30"/>
      <c r="AG24" s="74"/>
      <c r="AH24" s="30"/>
      <c r="AI24" s="30"/>
      <c r="AJ24" s="30"/>
      <c r="AK24" s="30"/>
      <c r="AL24" s="30"/>
      <c r="AM24" s="30"/>
      <c r="AN24" s="30"/>
      <c r="AO24" s="74"/>
      <c r="AP24" s="74"/>
      <c r="AQ24" s="30"/>
      <c r="AR24" s="30"/>
      <c r="AS24" s="30"/>
      <c r="AT24" s="30"/>
      <c r="AU24" s="30"/>
      <c r="AV24" s="30"/>
    </row>
    <row r="25" spans="3:10" ht="15">
      <c r="C25" s="30"/>
      <c r="D25" s="31"/>
      <c r="E25" s="40"/>
      <c r="F25" s="77"/>
      <c r="G25" s="40"/>
      <c r="H25" s="40"/>
      <c r="I25" s="40"/>
      <c r="J25" s="30"/>
    </row>
    <row r="26" spans="3:24" ht="15">
      <c r="C26" s="30"/>
      <c r="D26" s="31"/>
      <c r="E26" s="40"/>
      <c r="F26" s="78"/>
      <c r="G26" s="44"/>
      <c r="H26" s="44"/>
      <c r="I26" s="44"/>
      <c r="J26" s="30"/>
      <c r="X26" s="22"/>
    </row>
    <row r="27" spans="1:10" ht="15">
      <c r="A27" s="32"/>
      <c r="C27" s="30"/>
      <c r="D27" s="31"/>
      <c r="E27" s="109"/>
      <c r="F27" s="109"/>
      <c r="G27" s="109"/>
      <c r="H27" s="109"/>
      <c r="I27" s="109"/>
      <c r="J27" s="30"/>
    </row>
    <row r="28" spans="5:9" ht="12.75">
      <c r="E28" s="45"/>
      <c r="F28" s="79"/>
      <c r="G28" s="46"/>
      <c r="H28" s="46"/>
      <c r="I28" s="46"/>
    </row>
    <row r="29" ht="12.75">
      <c r="E29" s="21"/>
    </row>
    <row r="30" ht="12.75">
      <c r="E30" s="21"/>
    </row>
    <row r="31" ht="12.75">
      <c r="E31" s="21"/>
    </row>
    <row r="32" ht="12.75">
      <c r="E32" s="21"/>
    </row>
    <row r="33" ht="12.75">
      <c r="E33" s="21"/>
    </row>
    <row r="34" ht="12.75">
      <c r="E34" s="21"/>
    </row>
    <row r="35" ht="12.75">
      <c r="E35" s="21"/>
    </row>
    <row r="36" ht="12.75">
      <c r="E36" s="21"/>
    </row>
    <row r="37" ht="12.75">
      <c r="E37" s="21"/>
    </row>
    <row r="38" ht="12.75">
      <c r="E38" s="21"/>
    </row>
    <row r="39" ht="12.75">
      <c r="E39" s="21"/>
    </row>
    <row r="40" ht="12.75">
      <c r="E40" s="21"/>
    </row>
    <row r="41" ht="12.75">
      <c r="E41" s="21"/>
    </row>
    <row r="42" ht="12.75">
      <c r="E42" s="21"/>
    </row>
    <row r="43" ht="12.75">
      <c r="E43" s="21"/>
    </row>
    <row r="44" ht="12.75">
      <c r="E44" s="21"/>
    </row>
    <row r="45" ht="12.75">
      <c r="E45" s="21"/>
    </row>
    <row r="46" ht="12.75">
      <c r="E46" s="21"/>
    </row>
    <row r="47" ht="12.75">
      <c r="E47" s="21"/>
    </row>
    <row r="48" ht="12.75">
      <c r="E48" s="21"/>
    </row>
    <row r="49" ht="12.75">
      <c r="E49" s="21"/>
    </row>
    <row r="50" ht="12.75">
      <c r="E50" s="21"/>
    </row>
    <row r="51" ht="12.75">
      <c r="E51" s="21"/>
    </row>
    <row r="52" ht="12.75">
      <c r="E52" s="21"/>
    </row>
    <row r="53" ht="12.75">
      <c r="E53" s="21"/>
    </row>
    <row r="54" ht="12.75">
      <c r="E54" s="21"/>
    </row>
    <row r="55" ht="12.75">
      <c r="E55" s="21"/>
    </row>
    <row r="56" ht="12.75">
      <c r="E56" s="21"/>
    </row>
    <row r="57" ht="12.75">
      <c r="E57" s="21"/>
    </row>
    <row r="58" ht="12.75">
      <c r="E58" s="21"/>
    </row>
    <row r="59" ht="12.75">
      <c r="E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  <row r="64" ht="12.75">
      <c r="E64" s="21"/>
    </row>
    <row r="65" ht="12.75">
      <c r="E65" s="21"/>
    </row>
    <row r="66" ht="12.75">
      <c r="E66" s="21"/>
    </row>
    <row r="67" ht="12.75">
      <c r="E67" s="21"/>
    </row>
    <row r="68" ht="12.75">
      <c r="E68" s="21"/>
    </row>
    <row r="69" ht="12.75">
      <c r="E69" s="21"/>
    </row>
    <row r="70" ht="12.75">
      <c r="E70" s="21"/>
    </row>
    <row r="71" ht="12.75">
      <c r="E71" s="21"/>
    </row>
    <row r="72" ht="12.75">
      <c r="E72" s="21"/>
    </row>
    <row r="73" ht="12.75">
      <c r="E73" s="21"/>
    </row>
    <row r="74" ht="12.75">
      <c r="E74" s="21"/>
    </row>
    <row r="75" ht="12.75">
      <c r="E75" s="21"/>
    </row>
    <row r="76" ht="12.75">
      <c r="E76" s="21"/>
    </row>
    <row r="77" ht="12.75">
      <c r="E77" s="21"/>
    </row>
    <row r="78" ht="12.75">
      <c r="E78" s="21"/>
    </row>
    <row r="79" ht="12.75">
      <c r="E79" s="21"/>
    </row>
    <row r="80" ht="12.75">
      <c r="E80" s="21"/>
    </row>
    <row r="81" ht="12.75">
      <c r="E81" s="21"/>
    </row>
    <row r="82" ht="12.75">
      <c r="E82" s="21"/>
    </row>
    <row r="83" ht="12.75">
      <c r="E83" s="21"/>
    </row>
    <row r="84" ht="12.75">
      <c r="E84" s="21"/>
    </row>
    <row r="85" ht="12.75">
      <c r="E85" s="21"/>
    </row>
    <row r="86" ht="12.75">
      <c r="E86" s="21"/>
    </row>
    <row r="87" ht="12.75">
      <c r="E87" s="21"/>
    </row>
    <row r="88" ht="12.75">
      <c r="E88" s="21"/>
    </row>
    <row r="89" ht="12.75">
      <c r="E89" s="21"/>
    </row>
    <row r="90" ht="12.75">
      <c r="E90" s="21"/>
    </row>
    <row r="91" ht="12.75">
      <c r="E91" s="21"/>
    </row>
    <row r="92" ht="12.75">
      <c r="E92" s="21"/>
    </row>
    <row r="93" ht="12.75">
      <c r="E93" s="21"/>
    </row>
    <row r="94" ht="12.75">
      <c r="E94" s="21"/>
    </row>
    <row r="95" ht="12.75">
      <c r="E95" s="21"/>
    </row>
    <row r="96" ht="12.75">
      <c r="E96" s="21"/>
    </row>
    <row r="97" ht="12.75">
      <c r="E97" s="21"/>
    </row>
    <row r="98" ht="12.75">
      <c r="E98" s="21"/>
    </row>
    <row r="99" ht="12.75">
      <c r="E99" s="21"/>
    </row>
    <row r="100" ht="12.75">
      <c r="E100" s="21"/>
    </row>
    <row r="101" ht="12.75">
      <c r="E101" s="21"/>
    </row>
    <row r="102" ht="12.75">
      <c r="E102" s="21"/>
    </row>
    <row r="103" ht="12.75">
      <c r="E103" s="21"/>
    </row>
    <row r="104" ht="12.75">
      <c r="E104" s="21"/>
    </row>
    <row r="105" ht="12.75">
      <c r="E105" s="21"/>
    </row>
    <row r="106" ht="12.75">
      <c r="E106" s="21"/>
    </row>
    <row r="107" ht="12.75">
      <c r="E107" s="21"/>
    </row>
    <row r="108" ht="12.75">
      <c r="E108" s="21"/>
    </row>
    <row r="109" ht="12.75">
      <c r="E109" s="21"/>
    </row>
    <row r="110" ht="12.75">
      <c r="E110" s="21"/>
    </row>
    <row r="111" ht="12.75">
      <c r="E111" s="21"/>
    </row>
    <row r="112" ht="12.75">
      <c r="E112" s="21"/>
    </row>
    <row r="113" ht="12.75">
      <c r="E113" s="21"/>
    </row>
    <row r="114" ht="12.75">
      <c r="E114" s="21"/>
    </row>
    <row r="115" ht="12.75">
      <c r="E115" s="21"/>
    </row>
    <row r="116" ht="12.75">
      <c r="E116" s="21"/>
    </row>
    <row r="117" ht="12.75">
      <c r="E117" s="21"/>
    </row>
    <row r="118" ht="12.75">
      <c r="E118" s="21"/>
    </row>
    <row r="119" ht="12.75">
      <c r="E119" s="21"/>
    </row>
    <row r="120" ht="12.75">
      <c r="E120" s="21"/>
    </row>
    <row r="121" ht="12.75">
      <c r="E121" s="21"/>
    </row>
    <row r="122" ht="12.75">
      <c r="E122" s="21"/>
    </row>
    <row r="123" ht="12.75">
      <c r="E123" s="21"/>
    </row>
  </sheetData>
  <sheetProtection/>
  <mergeCells count="13">
    <mergeCell ref="E27:I27"/>
    <mergeCell ref="BF2:BF6"/>
    <mergeCell ref="F3:BE3"/>
    <mergeCell ref="F5:BE5"/>
    <mergeCell ref="A7:A20"/>
    <mergeCell ref="B20:C20"/>
    <mergeCell ref="F24:K24"/>
    <mergeCell ref="B1:BE1"/>
    <mergeCell ref="A2:A6"/>
    <mergeCell ref="B2:B6"/>
    <mergeCell ref="C2:C6"/>
    <mergeCell ref="D2:D6"/>
    <mergeCell ref="E2:E6"/>
  </mergeCells>
  <printOptions/>
  <pageMargins left="0.25" right="0.25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Наталья Дмитриевна</dc:creator>
  <cp:keywords/>
  <dc:description/>
  <cp:lastModifiedBy>lee</cp:lastModifiedBy>
  <cp:lastPrinted>2022-09-10T15:09:53Z</cp:lastPrinted>
  <dcterms:created xsi:type="dcterms:W3CDTF">2012-03-11T05:36:22Z</dcterms:created>
  <dcterms:modified xsi:type="dcterms:W3CDTF">2022-12-03T21:38:27Z</dcterms:modified>
  <cp:category/>
  <cp:version/>
  <cp:contentType/>
  <cp:contentStatus/>
</cp:coreProperties>
</file>